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S:\DesignBuild Projects\0_Projects (Let)\Statewide ITS Resilience\Canceled - Statewide 2025\00 Canceled Project\Website\"/>
    </mc:Choice>
  </mc:AlternateContent>
  <xr:revisionPtr revIDLastSave="0" documentId="8_{DFFA1F91-3F15-4E10-90F0-8415D59D4302}" xr6:coauthVersionLast="47" xr6:coauthVersionMax="47" xr10:uidLastSave="{00000000-0000-0000-0000-000000000000}"/>
  <bookViews>
    <workbookView xWindow="-110" yWindow="-110" windowWidth="38620" windowHeight="21100" firstSheet="1" activeTab="1" xr2:uid="{180A4415-85D9-4D84-9F48-912E84698880}"/>
  </bookViews>
  <sheets>
    <sheet name="Price Proposal Summary&gt;&gt;" sheetId="6" r:id="rId1"/>
    <sheet name="Price Proposal Summary" sheetId="7" r:id="rId2"/>
    <sheet name="Proposer Instructions" sheetId="8" r:id="rId3"/>
    <sheet name="Price Proposal&gt;&gt;" sheetId="9" r:id="rId4"/>
    <sheet name="A" sheetId="1" r:id="rId5"/>
    <sheet name="B" sheetId="10" r:id="rId6"/>
    <sheet name="C" sheetId="4" r:id="rId7"/>
  </sheets>
  <externalReferences>
    <externalReference r:id="rId8"/>
  </externalReferences>
  <definedNames>
    <definedName name="CaseNumber">'[1]Scenario Analysis'!$D$10</definedName>
    <definedName name="COPY">#REF!</definedName>
    <definedName name="DIFF">#REF!</definedName>
    <definedName name="PASTE">#REF!</definedName>
    <definedName name="_xlnm.Print_Area" localSheetId="1">'Price Proposal Summary'!$A$1:$H$26</definedName>
    <definedName name="_xlnm.Print_Area" localSheetId="0">'Price Proposal Summary&gt;&gt;'!$A$1:$L$25</definedName>
    <definedName name="_xlnm.Print_Area" localSheetId="3">'Price Proposal&gt;&gt;'!$A$1:$L$26</definedName>
    <definedName name="_xlnm.Print_Area" localSheetId="2">'Proposer Instructions'!$A$1:$I$33</definedName>
    <definedName name="ZERO">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71" i="10" l="1"/>
  <c r="D41" i="1"/>
  <c r="I4" i="10"/>
  <c r="I5" i="10"/>
  <c r="I6" i="10"/>
  <c r="J6" i="10" s="1"/>
  <c r="I7" i="10"/>
  <c r="J7" i="10" s="1"/>
  <c r="I8" i="10"/>
  <c r="J8" i="10" s="1"/>
  <c r="I9" i="10"/>
  <c r="J9" i="10" s="1"/>
  <c r="I10" i="10"/>
  <c r="J10" i="10" s="1"/>
  <c r="I11" i="10"/>
  <c r="J11" i="10" s="1"/>
  <c r="I12" i="10"/>
  <c r="J12" i="10" s="1"/>
  <c r="I13" i="10"/>
  <c r="J13" i="10" s="1"/>
  <c r="I14" i="10"/>
  <c r="J14" i="10" s="1"/>
  <c r="I15" i="10"/>
  <c r="I16" i="10"/>
  <c r="J16" i="10" s="1"/>
  <c r="I17" i="10"/>
  <c r="J17" i="10" s="1"/>
  <c r="I18" i="10"/>
  <c r="J18" i="10" s="1"/>
  <c r="I19" i="10"/>
  <c r="J19" i="10" s="1"/>
  <c r="I20" i="10"/>
  <c r="I21" i="10"/>
  <c r="I22" i="10"/>
  <c r="J22" i="10" s="1"/>
  <c r="I23" i="10"/>
  <c r="J23" i="10" s="1"/>
  <c r="I24" i="10"/>
  <c r="I25" i="10"/>
  <c r="I26" i="10"/>
  <c r="J26" i="10" s="1"/>
  <c r="I27" i="10"/>
  <c r="J27" i="10" s="1"/>
  <c r="I28" i="10"/>
  <c r="J28" i="10" s="1"/>
  <c r="I29" i="10"/>
  <c r="J29" i="10" s="1"/>
  <c r="I30" i="10"/>
  <c r="J30" i="10" s="1"/>
  <c r="I31" i="10"/>
  <c r="J31" i="10" s="1"/>
  <c r="I32" i="10"/>
  <c r="J32" i="10" s="1"/>
  <c r="I33" i="10"/>
  <c r="J33" i="10" s="1"/>
  <c r="I34" i="10"/>
  <c r="J34" i="10" s="1"/>
  <c r="I35" i="10"/>
  <c r="J35" i="10" s="1"/>
  <c r="I36" i="10"/>
  <c r="J36" i="10" s="1"/>
  <c r="I37" i="10"/>
  <c r="J37" i="10" s="1"/>
  <c r="I38" i="10"/>
  <c r="J38" i="10" s="1"/>
  <c r="I39" i="10"/>
  <c r="J39" i="10" s="1"/>
  <c r="I40" i="10"/>
  <c r="J40" i="10" s="1"/>
  <c r="I41" i="10"/>
  <c r="I42" i="10"/>
  <c r="I43" i="10"/>
  <c r="I44" i="10"/>
  <c r="I45" i="10"/>
  <c r="I46" i="10"/>
  <c r="I47" i="10"/>
  <c r="I48" i="10"/>
  <c r="J48" i="10" s="1"/>
  <c r="I49" i="10"/>
  <c r="J49" i="10" s="1"/>
  <c r="I50" i="10"/>
  <c r="J50" i="10" s="1"/>
  <c r="I51" i="10"/>
  <c r="J51" i="10" s="1"/>
  <c r="I52" i="10"/>
  <c r="J52" i="10" s="1"/>
  <c r="I53" i="10"/>
  <c r="J53" i="10" s="1"/>
  <c r="I54" i="10"/>
  <c r="J54" i="10" s="1"/>
  <c r="I55" i="10"/>
  <c r="I56" i="10"/>
  <c r="I57" i="10"/>
  <c r="I58" i="10"/>
  <c r="J58" i="10" s="1"/>
  <c r="I59" i="10"/>
  <c r="J59" i="10" s="1"/>
  <c r="I60" i="10"/>
  <c r="I61" i="10"/>
  <c r="I62" i="10"/>
  <c r="J62" i="10" s="1"/>
  <c r="I63" i="10"/>
  <c r="J63" i="10" s="1"/>
  <c r="I64" i="10"/>
  <c r="I65" i="10"/>
  <c r="I66" i="10"/>
  <c r="I67" i="10"/>
  <c r="I68" i="10"/>
  <c r="J68" i="10" s="1"/>
  <c r="I69" i="10"/>
  <c r="J69" i="10" s="1"/>
  <c r="I70" i="10"/>
  <c r="J70" i="10" s="1"/>
  <c r="I71" i="10"/>
  <c r="J71" i="10" s="1"/>
  <c r="I72" i="10"/>
  <c r="J72" i="10" s="1"/>
  <c r="I73" i="10"/>
  <c r="J73" i="10" s="1"/>
  <c r="I74" i="10"/>
  <c r="J74" i="10" s="1"/>
  <c r="I75" i="10"/>
  <c r="I76" i="10"/>
  <c r="I77" i="10"/>
  <c r="I78" i="10"/>
  <c r="J78" i="10" s="1"/>
  <c r="I79" i="10"/>
  <c r="I80" i="10"/>
  <c r="I81" i="10"/>
  <c r="J81" i="10" s="1"/>
  <c r="I82" i="10"/>
  <c r="J82" i="10" s="1"/>
  <c r="I83" i="10"/>
  <c r="J83" i="10" s="1"/>
  <c r="I84" i="10"/>
  <c r="I85" i="10"/>
  <c r="I86" i="10"/>
  <c r="I87" i="10"/>
  <c r="I88" i="10"/>
  <c r="J88" i="10" s="1"/>
  <c r="I89" i="10"/>
  <c r="J89" i="10" s="1"/>
  <c r="I90" i="10"/>
  <c r="J90" i="10" s="1"/>
  <c r="I91" i="10"/>
  <c r="J91" i="10" s="1"/>
  <c r="I92" i="10"/>
  <c r="J92" i="10" s="1"/>
  <c r="I93" i="10"/>
  <c r="J93" i="10" s="1"/>
  <c r="I94" i="10"/>
  <c r="J94" i="10" s="1"/>
  <c r="I95" i="10"/>
  <c r="I96" i="10"/>
  <c r="I97" i="10"/>
  <c r="I98" i="10"/>
  <c r="J98" i="10" s="1"/>
  <c r="I99" i="10"/>
  <c r="J99" i="10" s="1"/>
  <c r="I100" i="10"/>
  <c r="J100" i="10" s="1"/>
  <c r="I101" i="10"/>
  <c r="J101" i="10" s="1"/>
  <c r="I102" i="10"/>
  <c r="J102" i="10" s="1"/>
  <c r="I103" i="10"/>
  <c r="J103" i="10" s="1"/>
  <c r="I104" i="10"/>
  <c r="I105" i="10"/>
  <c r="I106" i="10"/>
  <c r="I107" i="10"/>
  <c r="I108" i="10"/>
  <c r="J108" i="10" s="1"/>
  <c r="I109" i="10"/>
  <c r="J109" i="10" s="1"/>
  <c r="I110" i="10"/>
  <c r="J110" i="10" s="1"/>
  <c r="I111" i="10"/>
  <c r="J111" i="10" s="1"/>
  <c r="I112" i="10"/>
  <c r="J112" i="10" s="1"/>
  <c r="I113" i="10"/>
  <c r="J113" i="10" s="1"/>
  <c r="I114" i="10"/>
  <c r="J114" i="10" s="1"/>
  <c r="I115" i="10"/>
  <c r="I116" i="10"/>
  <c r="I117" i="10"/>
  <c r="J117" i="10" s="1"/>
  <c r="I118" i="10"/>
  <c r="J118" i="10" s="1"/>
  <c r="I119" i="10"/>
  <c r="J119" i="10" s="1"/>
  <c r="I120" i="10"/>
  <c r="I121" i="10"/>
  <c r="I122" i="10"/>
  <c r="I123" i="10"/>
  <c r="J123" i="10" s="1"/>
  <c r="I124" i="10"/>
  <c r="I125" i="10"/>
  <c r="I126" i="10"/>
  <c r="I127" i="10"/>
  <c r="J127" i="10" s="1"/>
  <c r="I128" i="10"/>
  <c r="J128" i="10" s="1"/>
  <c r="I129" i="10"/>
  <c r="J129" i="10" s="1"/>
  <c r="I130" i="10"/>
  <c r="J130" i="10" s="1"/>
  <c r="I131" i="10"/>
  <c r="J131" i="10" s="1"/>
  <c r="I132" i="10"/>
  <c r="J132" i="10" s="1"/>
  <c r="I133" i="10"/>
  <c r="J133" i="10" s="1"/>
  <c r="I134" i="10"/>
  <c r="J134" i="10" s="1"/>
  <c r="I135" i="10"/>
  <c r="J135" i="10" s="1"/>
  <c r="I136" i="10"/>
  <c r="J136" i="10" s="1"/>
  <c r="I137" i="10"/>
  <c r="J137" i="10" s="1"/>
  <c r="I138" i="10"/>
  <c r="J138" i="10" s="1"/>
  <c r="I139" i="10"/>
  <c r="J139" i="10" s="1"/>
  <c r="I140" i="10"/>
  <c r="J140" i="10" s="1"/>
  <c r="I141" i="10"/>
  <c r="J141" i="10" s="1"/>
  <c r="I142" i="10"/>
  <c r="I143" i="10"/>
  <c r="I144" i="10"/>
  <c r="I145" i="10"/>
  <c r="I146" i="10"/>
  <c r="I147" i="10"/>
  <c r="I148" i="10"/>
  <c r="J148" i="10" s="1"/>
  <c r="I149" i="10"/>
  <c r="J149" i="10" s="1"/>
  <c r="I150" i="10"/>
  <c r="J150" i="10" s="1"/>
  <c r="I151" i="10"/>
  <c r="J151" i="10" s="1"/>
  <c r="I152" i="10"/>
  <c r="J152" i="10" s="1"/>
  <c r="I153" i="10"/>
  <c r="J153" i="10" s="1"/>
  <c r="I154" i="10"/>
  <c r="J154" i="10" s="1"/>
  <c r="I155" i="10"/>
  <c r="I156" i="10"/>
  <c r="I157" i="10"/>
  <c r="J157" i="10" s="1"/>
  <c r="I158" i="10"/>
  <c r="J158" i="10" s="1"/>
  <c r="I159" i="10"/>
  <c r="J159" i="10" s="1"/>
  <c r="I160" i="10"/>
  <c r="I161" i="10"/>
  <c r="I162" i="10"/>
  <c r="J162" i="10" s="1"/>
  <c r="I163" i="10"/>
  <c r="J163" i="10" s="1"/>
  <c r="I164" i="10"/>
  <c r="I165" i="10"/>
  <c r="I166" i="10"/>
  <c r="I167" i="10"/>
  <c r="J167" i="10" s="1"/>
  <c r="I168" i="10"/>
  <c r="J168" i="10" s="1"/>
  <c r="I3" i="10"/>
  <c r="J87" i="10"/>
  <c r="J3" i="10"/>
  <c r="J4" i="10"/>
  <c r="J5" i="10"/>
  <c r="J15" i="10"/>
  <c r="J20" i="10"/>
  <c r="J21" i="10"/>
  <c r="J24" i="10"/>
  <c r="J25" i="10"/>
  <c r="J41" i="10"/>
  <c r="J42" i="10"/>
  <c r="J43" i="10"/>
  <c r="J44" i="10"/>
  <c r="J45" i="10"/>
  <c r="J46" i="10"/>
  <c r="J47" i="10"/>
  <c r="J55" i="10"/>
  <c r="J56" i="10"/>
  <c r="J57" i="10"/>
  <c r="J60" i="10"/>
  <c r="J61" i="10"/>
  <c r="J64" i="10"/>
  <c r="J65" i="10"/>
  <c r="J66" i="10"/>
  <c r="J67" i="10"/>
  <c r="J75" i="10"/>
  <c r="J76" i="10"/>
  <c r="J77" i="10"/>
  <c r="J79" i="10"/>
  <c r="J80" i="10"/>
  <c r="J84" i="10"/>
  <c r="J85" i="10"/>
  <c r="J86" i="10"/>
  <c r="J95" i="10"/>
  <c r="J96" i="10"/>
  <c r="J97" i="10"/>
  <c r="J104" i="10"/>
  <c r="J105" i="10"/>
  <c r="J106" i="10"/>
  <c r="J107" i="10"/>
  <c r="J115" i="10"/>
  <c r="J116" i="10"/>
  <c r="J120" i="10"/>
  <c r="J121" i="10"/>
  <c r="J122" i="10"/>
  <c r="J124" i="10"/>
  <c r="J125" i="10"/>
  <c r="J126" i="10"/>
  <c r="J142" i="10"/>
  <c r="J143" i="10"/>
  <c r="J144" i="10"/>
  <c r="J145" i="10"/>
  <c r="J146" i="10"/>
  <c r="J147" i="10"/>
  <c r="J155" i="10"/>
  <c r="J156" i="10"/>
  <c r="J160" i="10"/>
  <c r="J161" i="10"/>
  <c r="J164" i="10"/>
  <c r="J165" i="10"/>
  <c r="J166" i="10"/>
  <c r="G4" i="1" l="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 i="1"/>
  <c r="E13" i="1"/>
  <c r="E3" i="4" l="1"/>
  <c r="E4" i="4"/>
  <c r="E5" i="4" l="1"/>
  <c r="E6" i="4"/>
  <c r="E7" i="4"/>
  <c r="E8" i="4"/>
  <c r="E9" i="4"/>
  <c r="E14" i="1"/>
  <c r="E8" i="1"/>
  <c r="E12" i="4" l="1"/>
  <c r="G34" i="1"/>
  <c r="G35" i="1"/>
  <c r="G36" i="1"/>
  <c r="G37" i="1"/>
  <c r="D20" i="7" l="1"/>
  <c r="D22" i="7"/>
  <c r="D21" i="7" l="1"/>
  <c r="D24" i="7" s="1"/>
</calcChain>
</file>

<file path=xl/sharedStrings.xml><?xml version="1.0" encoding="utf-8"?>
<sst xmlns="http://schemas.openxmlformats.org/spreadsheetml/2006/main" count="748" uniqueCount="300">
  <si>
    <t>Camera</t>
  </si>
  <si>
    <t>DMS</t>
  </si>
  <si>
    <t>Hub</t>
  </si>
  <si>
    <t>RMS</t>
  </si>
  <si>
    <t>Asset Type</t>
  </si>
  <si>
    <t>Asset Class</t>
  </si>
  <si>
    <t>General</t>
  </si>
  <si>
    <t>Essential</t>
  </si>
  <si>
    <t>Vital</t>
  </si>
  <si>
    <t>Unit</t>
  </si>
  <si>
    <t>North Carolina Department of Transportation</t>
  </si>
  <si>
    <t>1.</t>
  </si>
  <si>
    <t>2.</t>
  </si>
  <si>
    <t>3.</t>
  </si>
  <si>
    <t>Price Proposal Summary</t>
  </si>
  <si>
    <t>Workbook Divider</t>
  </si>
  <si>
    <t>Total</t>
  </si>
  <si>
    <t>Instructions:</t>
  </si>
  <si>
    <t>4.</t>
  </si>
  <si>
    <t>5.</t>
  </si>
  <si>
    <t>Price Proposal</t>
  </si>
  <si>
    <t xml:space="preserve">GPS location of communications infrastructure </t>
  </si>
  <si>
    <t>A: Pay-For-Performance Compensation: Daily Device Unit Cost Bid with Incentives/Disincentives</t>
  </si>
  <si>
    <t>Item No.</t>
  </si>
  <si>
    <t>EA</t>
  </si>
  <si>
    <t>Existing Quantity (EA)</t>
  </si>
  <si>
    <t>LF</t>
  </si>
  <si>
    <t>CY</t>
  </si>
  <si>
    <t>LS</t>
  </si>
  <si>
    <t>Item</t>
  </si>
  <si>
    <t>MI</t>
  </si>
  <si>
    <t>WOOD POLE</t>
  </si>
  <si>
    <t>GENERIC SIGNAL ITEM - CCTV WOOD POLE</t>
  </si>
  <si>
    <t>MESSENGER CABLE (1/4")</t>
  </si>
  <si>
    <t>MESSENGER CABLE (3/8")</t>
  </si>
  <si>
    <t>1/2" RISER WITH WEATHERHEAD</t>
  </si>
  <si>
    <t>1" RISER WITH WEATHERHEAD</t>
  </si>
  <si>
    <t>2" RISER WITH WEATHERHEAD</t>
  </si>
  <si>
    <t>2" RISER WITH HEAT SHRINK TUBING</t>
  </si>
  <si>
    <t>HEAT SHRINK TUBING RETROFIT KIT</t>
  </si>
  <si>
    <t>GUY ASSEMBLY</t>
  </si>
  <si>
    <t>METAL POLE FOUNDATION REMOVAL</t>
  </si>
  <si>
    <t>GENERIC SIGNAL ITEM - CCTV OR MVD METAL POLE</t>
  </si>
  <si>
    <t>SOIL TEST</t>
  </si>
  <si>
    <t>DRILLED PIER FOUNDATION</t>
  </si>
  <si>
    <t xml:space="preserve">GENERIC SIGNAL ITEM - REMOVE EXISTING ELECTRICAL SERVICE </t>
  </si>
  <si>
    <t>GENERIC SIGNAL ITEM - METER BASE/DISCONNECT COMBINATION PANEL</t>
  </si>
  <si>
    <t>GENERIC SIGNAL ITEM - 3-WIRE COPPER SERVICE ENTRANCE CONDUCTORS</t>
  </si>
  <si>
    <t>GENERIC SIGNAL ITEM - 4-WIRE COPPER FEEDER CONDUCTORS</t>
  </si>
  <si>
    <t>GENERIC SIGNAL ITEM - 3-WIRE COPPER FEEDER CONDUCTORS</t>
  </si>
  <si>
    <t>GENERIC SIGNAL ITEM - 5/8" x10' GROUNDING ELECTRODE</t>
  </si>
  <si>
    <t>GENERIC SIGNAL ITEM - #4 SOLID BARE GROUNDING CONDUCTOR</t>
  </si>
  <si>
    <t>TRACER WIRE</t>
  </si>
  <si>
    <t>UNPAVED TRENCHING (1)(1'')</t>
  </si>
  <si>
    <t>UNPAVED TRENCHING (2)(2'')</t>
  </si>
  <si>
    <t>UNPAVED TRENCHING (3)(2'')</t>
  </si>
  <si>
    <t>PAVED TRENCHING (1)(1'')</t>
  </si>
  <si>
    <t>PAVED TRENCHING (2)(2'')</t>
  </si>
  <si>
    <t>PAVED TRENCHING (3)(2'')</t>
  </si>
  <si>
    <t>PLOWING (1)(1")</t>
  </si>
  <si>
    <t>PLOWING (2)(2")</t>
  </si>
  <si>
    <t>COMMUNICATIONS CABLE (12-FIBER)</t>
  </si>
  <si>
    <t>COMMUNICATIONS CABLE (24-FIBER)</t>
  </si>
  <si>
    <t>COMMUNICATIONS CABLE (48-FIBER)</t>
  </si>
  <si>
    <t>COMMUNICATIONS CABLE (72-FIBER)</t>
  </si>
  <si>
    <t>COMMUNICATIONS CABLE (96-FIBER)</t>
  </si>
  <si>
    <t>COMMUNICATIONS CABLE (144-FIBER)</t>
  </si>
  <si>
    <t>COMMUNICATIONS CABLE (288-FIBER)</t>
  </si>
  <si>
    <t>DROP CABLE</t>
  </si>
  <si>
    <t>REMOVE EXISTING COMMUNICATIONS CABLE</t>
  </si>
  <si>
    <t>INTERCONNECT CENTER</t>
  </si>
  <si>
    <t>FIBER-OPTIC SPLICE CABINET (POLE MOUNTED)</t>
  </si>
  <si>
    <t>FIBER-OPTIC SPLICE CABINET (BASE MOUNTED)</t>
  </si>
  <si>
    <t>GENERIC SIGNAL ITEM - OTDR TEST SET-UP</t>
  </si>
  <si>
    <t>GENERIC SIGNAL ITEM - OTDR TEST</t>
  </si>
  <si>
    <t>JUNCTION BOX (STANDARD SIZE)</t>
  </si>
  <si>
    <t>GENERIC SIGNAL ITEM - JUNCTION BOX COVER (STANDARD SIZE)</t>
  </si>
  <si>
    <t>JUNCTION BOX (OVER-SIZED, HEAVY DUTY)</t>
  </si>
  <si>
    <t>GENERIC SIGNAL ITEM - JUNCTION BOX COVER (OVERSIZED, HEAVY DUTY)</t>
  </si>
  <si>
    <t>JUNCTION BOX (SPECIAL OVERSIZED, HEAVY DUTY)</t>
  </si>
  <si>
    <t>GENERIC SIGNAL ITEM - JUNCTION BOX COVER (SPECIAL OVERSIZED, HEAVY DUTY)</t>
  </si>
  <si>
    <t>GENERIC SIGNAL ITEM - REMOVE EXISTING JUNCTION BOX</t>
  </si>
  <si>
    <t>GENERIC SIGNAL ITEM - MARKER BALL (ORANGE)</t>
  </si>
  <si>
    <t>GENERIC SIGNAL ITEM - MARKER BALL (RED)</t>
  </si>
  <si>
    <t>DELINEATOR MARKER</t>
  </si>
  <si>
    <t>GENERIC SIGNAL ITEM - JUNCTION BOX MARKER</t>
  </si>
  <si>
    <t>CONDUIT ENTRANCE INTO EXISTING FOUNDATION</t>
  </si>
  <si>
    <t>GENERIC SIGNAL ITEM - BUILDING ENTRANCE CONDUIT MODIFICATION</t>
  </si>
  <si>
    <t>GENERIC SIGNAL ITEM - ETHERNET EDGE SWITCH</t>
  </si>
  <si>
    <t>GENERIC SIGNAL ITEM - ETHERNET CABLE</t>
  </si>
  <si>
    <t>GENERIC SIGNAL ITEM - WIRELESS ETHERNET SYSTEM</t>
  </si>
  <si>
    <t>GENERIC SIGNAL ITEM - WIRELESS ETHERNET REPEATER SYSTEM</t>
  </si>
  <si>
    <t>GENERIC SIGNAL ITEM - DIGITAL CCTV CAMERA ASSEMBLY</t>
  </si>
  <si>
    <t>GENERIC SIGNAL ITEM - FIELD EQUIPMENT CABINET</t>
  </si>
  <si>
    <t>GENERIC SIGNAL ITEM - CCTV CAMERA LOWERING SYSTEM</t>
  </si>
  <si>
    <t>GENERIC SIGNAL ITEM - VARIABLE SPEED DRILL</t>
  </si>
  <si>
    <t>GENERIC SIGNAL ITEM - DMS CABINET</t>
  </si>
  <si>
    <t>GENERIC SIGNING ITEM - DMS PEDESTAL STRUCTURE</t>
  </si>
  <si>
    <t>GENERIC SIGNING ITEM - DMS ACCESS LADDER</t>
  </si>
  <si>
    <t>OVERHEAD FOOTING</t>
  </si>
  <si>
    <t>GENERIC SIGNING ITEM - REMOVE DAMAGED POLE</t>
  </si>
  <si>
    <t>GENERIC SIGNING ITEM - REMOVE DAMAGED CABINET</t>
  </si>
  <si>
    <t>GENERIC SIGNING ITEM - REMOVE DAMAGED JUNCTION BOX</t>
  </si>
  <si>
    <t>GENERIC SIGNING ITEM - REMOVE DAMAGED RAMP METERING SIGNAL HEAD/POLE</t>
  </si>
  <si>
    <t>GENERIC SIGNING ITEM - REMOVE DAMAGED DMS ASSEMBLY</t>
  </si>
  <si>
    <t>SELECTIVE TREE REMOVAL, 6"</t>
  </si>
  <si>
    <t>SELECTIVE TREE REMOVAL, 10"</t>
  </si>
  <si>
    <t>SELECTIVE TREE REMOVAL, 15"</t>
  </si>
  <si>
    <t>SELECTIVE TREE REMOVAL, 18"</t>
  </si>
  <si>
    <t>GENERIC TRAFFIC CONTROL ITEM TRAFFIC CONTROL - SHOULDER CLOSURE</t>
  </si>
  <si>
    <t>GENERIC TRAFFIC CONTROL ITEM TRAFFIC CONTROL - LANE CLOSURE</t>
  </si>
  <si>
    <t xml:space="preserve">GENERIC SIGNAL ITEM - RAMP METER CONTROLLER </t>
  </si>
  <si>
    <t>GENERIC SIGNAL ITEM - RAMP METER CABINET</t>
  </si>
  <si>
    <t>GENERIC SIGNAL ITEM - RAMP METER LOAD SWITCH</t>
  </si>
  <si>
    <t>GENERIC SIGNAL ITEM - RAMP METER DETECTOR CARD (MODEL 222)</t>
  </si>
  <si>
    <t>GENERIC SIGNAL ITEM - RAMP METER INDUCTIVE LOOP SAWCUT</t>
  </si>
  <si>
    <t>GENERIC SIGNAL ITEM - RAMP METER LEAD-IN CABLE (14-2)</t>
  </si>
  <si>
    <t>GENERIC SIGNAL ITEM - RAMP METER TYPE III PEDESTAL WITH FOUNDATION</t>
  </si>
  <si>
    <t>GENERIC SIGNAL ITEM - RAMP METER VEHICLE SIGNAL HEAD (12", 1-SECTION)</t>
  </si>
  <si>
    <t>GENERIC SIGNAL ITEM - RAMP METER VEHICLE SIGNAL HEAD (12", 2-SECTION)</t>
  </si>
  <si>
    <t>GENERIC SIGNAL ITEM - RAMP METER SIGNAL CABLE</t>
  </si>
  <si>
    <t xml:space="preserve">Line Item </t>
  </si>
  <si>
    <t xml:space="preserve">Item No. </t>
  </si>
  <si>
    <t xml:space="preserve">Section No. </t>
  </si>
  <si>
    <t>7360000000-N</t>
  </si>
  <si>
    <t>7980000000-N</t>
  </si>
  <si>
    <t>7252000000-E</t>
  </si>
  <si>
    <t>7264000000-E</t>
  </si>
  <si>
    <t>7396000000-E</t>
  </si>
  <si>
    <t>7408000000-E</t>
  </si>
  <si>
    <t>7420000000-E</t>
  </si>
  <si>
    <t>7980000000-E</t>
  </si>
  <si>
    <t>7432000000-E</t>
  </si>
  <si>
    <t>7430000000-N</t>
  </si>
  <si>
    <t>7372000000-N</t>
  </si>
  <si>
    <t>7960000000-N</t>
  </si>
  <si>
    <t>7972000000-N</t>
  </si>
  <si>
    <t>7613000000-N</t>
  </si>
  <si>
    <t>7614100000-E</t>
  </si>
  <si>
    <t>7990000000-E</t>
  </si>
  <si>
    <t>7279000000-E</t>
  </si>
  <si>
    <t>7300000000-E</t>
  </si>
  <si>
    <t>7288000000-E</t>
  </si>
  <si>
    <t>7300310000-E</t>
  </si>
  <si>
    <t>7301000000-E</t>
  </si>
  <si>
    <t>7276000000-E</t>
  </si>
  <si>
    <t>7516000000-E</t>
  </si>
  <si>
    <t>7528000000-E</t>
  </si>
  <si>
    <t>7575160000-E</t>
  </si>
  <si>
    <t>7552000000-N</t>
  </si>
  <si>
    <t>7541000000-N</t>
  </si>
  <si>
    <t>7575120000-N</t>
  </si>
  <si>
    <t>7575140000-N</t>
  </si>
  <si>
    <t>7324000000-N</t>
  </si>
  <si>
    <t>7348000000-N</t>
  </si>
  <si>
    <t>7566000000-N</t>
  </si>
  <si>
    <t>7686000000-N</t>
  </si>
  <si>
    <t>4057000000-E</t>
  </si>
  <si>
    <t>0001020000-N</t>
  </si>
  <si>
    <t>6075000000-E</t>
  </si>
  <si>
    <t>4600000000-N</t>
  </si>
  <si>
    <t>SP</t>
  </si>
  <si>
    <t>GENERIC SIGNING ITEM - REMOVE DAMAGED ITS DEVICE</t>
  </si>
  <si>
    <t>DIRECTIONAL DRILL (2)(2'')</t>
  </si>
  <si>
    <t>DIRECTIONAL DRILL (3)(2'')</t>
  </si>
  <si>
    <t>DIRECTIONAL DRILL (1)(2'')</t>
  </si>
  <si>
    <t>BORE &amp; JACK (3-2'') &amp; (1-4")</t>
  </si>
  <si>
    <t>METAL POLE REMOVAL</t>
  </si>
  <si>
    <t>Quantity per incident</t>
  </si>
  <si>
    <t>Incidents per Year</t>
  </si>
  <si>
    <t>GENERIC SIGNAL ITEM - EQUIPMENT CABINET DISCONNECT</t>
  </si>
  <si>
    <t>GENERIC SIGNAL ITEM - SOLAR POWER ASSEMBLY</t>
  </si>
  <si>
    <t>The total value of the Proposer's Price Proposal is derived for evaluation purposes only.</t>
  </si>
  <si>
    <t>GENERIC SIGNAL ITEM - DYNAMIC MESSAGE SIGN (Type 1A)</t>
  </si>
  <si>
    <t>GENERIC SIGNAL ITEM - DYNAMIC MESSAGE SIGN (Type 1C)</t>
  </si>
  <si>
    <t>GENERIC SIGNAL ITEM - DYNAMIC MESSAGE SIGN (Type 2A)</t>
  </si>
  <si>
    <t>GENERIC SIGNAL ITEM - DYNAMIC MESSAGE SIGN (Type 2C)</t>
  </si>
  <si>
    <t>GENERIC SIGNAL ITEM - DYNAMIC MESSAGE SIGN (Type 3A)</t>
  </si>
  <si>
    <t>GENERIC SIGNAL ITEM - DYNAMIC MESSAGE SIGN (Type 3C)</t>
  </si>
  <si>
    <t>GENERIC SIGNAL ITEM - DYNAMIC MESSAGE SIGN (Type 4C)</t>
  </si>
  <si>
    <t>GENERIC SIGNAL ITEM - HUB CABINET</t>
  </si>
  <si>
    <t>GENERIC SIGNAL ITEM - HUB CABINET FOUNDATION</t>
  </si>
  <si>
    <t>GENERIC SIGNAL ITEM - HUB CABINET UPS</t>
  </si>
  <si>
    <t>Minimum in Stock</t>
  </si>
  <si>
    <t>DTB</t>
  </si>
  <si>
    <t>RWIS</t>
  </si>
  <si>
    <t>PCCTV</t>
  </si>
  <si>
    <t>CMS</t>
  </si>
  <si>
    <t>Daily Unit Price Years 1-3 ($/Day)</t>
  </si>
  <si>
    <t>Additional Daily Cost for Devices Located in Divisions 1, 2, 3, 11, 13, and 14</t>
  </si>
  <si>
    <t>MVDS</t>
  </si>
  <si>
    <t>FMVDS</t>
  </si>
  <si>
    <t>Year 1-3
Total Cost ($)</t>
  </si>
  <si>
    <t>WR</t>
  </si>
  <si>
    <t>Potential Additional Quantity (EA)</t>
  </si>
  <si>
    <t>FMVDS ASSEMBLY</t>
  </si>
  <si>
    <t>RWIS ASSEMBLY</t>
  </si>
  <si>
    <t>RWIS POLE</t>
  </si>
  <si>
    <t>RWIS CABINET</t>
  </si>
  <si>
    <t>TYPE III PEDESTAL WITH FOUNDATION</t>
  </si>
  <si>
    <t>7642300000-N</t>
  </si>
  <si>
    <t>PCMS</t>
  </si>
  <si>
    <t>B: Repair/Replacement/As-Needed Unit-Bid with Incentives/Disincentives</t>
  </si>
  <si>
    <t>Years 1-3 Unit Cost</t>
  </si>
  <si>
    <t>Potential Quantity per year</t>
  </si>
  <si>
    <t>Mobilization for FAMS Data Collection in Divisions 1, 2, 3, 11, 13, or 14 (Measured Per Day that Staff is On-Site)</t>
  </si>
  <si>
    <t>Mobilization for Fiber Infrastructure RM or As-Needed Work Order in Divisions 1, 2, 3, 11, 13, or 14 (Measured Per Day On-Site)</t>
  </si>
  <si>
    <t>Mobilization for Device RM, Replacement, or As-Needed Work Order in Divisions 1, 2, 3, 11, 13, or 14 (Measured Per Day On-Site)</t>
  </si>
  <si>
    <t xml:space="preserve">Extensive splice enclosure documentation </t>
  </si>
  <si>
    <t>Moderate splice enclosure documentation</t>
  </si>
  <si>
    <t>Minimal splice enclosure documentation</t>
  </si>
  <si>
    <t>Documentation of fiber allocation information</t>
  </si>
  <si>
    <t xml:space="preserve">Population of FAMS </t>
  </si>
  <si>
    <t>A: Pay-For-Performance Compensation + Mobilization</t>
  </si>
  <si>
    <t>Years 1-3</t>
  </si>
  <si>
    <t>Years 1-3 Calculated Cost</t>
  </si>
  <si>
    <t>Total Price Proposal for Years 1-3:</t>
  </si>
  <si>
    <t>Unit Cost
Years 1-3</t>
  </si>
  <si>
    <t>Annual Quantity</t>
  </si>
  <si>
    <t>Statewide ITS Resilience Project HO-0010B</t>
  </si>
  <si>
    <t>This workbook contains three pricing sections that must be completed by Proposers:</t>
  </si>
  <si>
    <t>A: Pay-For-Performance: Daily Device Unit Cost Bid with Incentives and Disincentives + Mobilization</t>
  </si>
  <si>
    <t>B: Repair/Replacement/As-Needed Unit-Bid with Incentives and Disincentives + Mobilization</t>
  </si>
  <si>
    <t>C: FAMS Unit Cost + Mobilization</t>
  </si>
  <si>
    <t>Items A-C are evaluated as the Proposer's Price Proposal.</t>
  </si>
  <si>
    <t>The unit prices proposed under items A-C will be used as the final bid amount for the duration of the project. They are inclusive of all payment related to providing the services as described in the RFP.</t>
  </si>
  <si>
    <t>Appendix Part B – Price Proposal</t>
  </si>
  <si>
    <t>C: FAMS Unit Cost</t>
  </si>
  <si>
    <t>Mobilization:</t>
  </si>
  <si>
    <t>Total Years 1-3 Price Proposal + Mobilization:</t>
  </si>
  <si>
    <t>B: Repair/Replacement/As-Needed Costs</t>
  </si>
  <si>
    <t>C: FAMS Costs</t>
  </si>
  <si>
    <t>GENERIC SIGNAL ITEM - 10KVA SINGLE PHASE TRANSFORMER</t>
  </si>
  <si>
    <t>7575170000-E</t>
  </si>
  <si>
    <t>BACK PULL FIBER-OPTIC CABLE</t>
  </si>
  <si>
    <t>SPLICE ENCLOSURE</t>
  </si>
  <si>
    <t>MODIFYING SPLICE ENCLOSURE</t>
  </si>
  <si>
    <t>7540000000-N</t>
  </si>
  <si>
    <t>GENERIC SIGNAL ITEM - UNINTERRUPTIBLE POWER SUPPLY</t>
  </si>
  <si>
    <t>GENERIC SIGNAL ITEM - DISPLAY MODULES</t>
  </si>
  <si>
    <t>GENERIC SIGNAL ITEM - DMS RETROFIT KIT</t>
  </si>
  <si>
    <t>GENERIC SIGNAL ITEM - DMS CONTROLLER</t>
  </si>
  <si>
    <t>GENERIC SIGNAL ITEM - DMS MINI CONTROLLER</t>
  </si>
  <si>
    <t>GENERIC SIGNING ITEM - DMS GANTRY STRUCTURE</t>
  </si>
  <si>
    <t>GENERIC SIGNAL ITEM - HUB CABINET HVAC</t>
  </si>
  <si>
    <t>GENERIC SIGNAL ITEM - HUB CABINET BASE EXTENDER</t>
  </si>
  <si>
    <t>SELECTIVE UNDERGROWTH REMOVAL</t>
  </si>
  <si>
    <t>ACRE</t>
  </si>
  <si>
    <t>GENERIC MISCELLANEOUS ITEM - TREE TRIMMING - DEVICES</t>
  </si>
  <si>
    <t>GENERIC MISCELLANEOUS ITEM - TREE TRIMMING - AERIAL FIBER</t>
  </si>
  <si>
    <t>MICROWAVE VEHICLE DETECTOR - SINGLE ZONE</t>
  </si>
  <si>
    <t>SITE SURVEYS</t>
  </si>
  <si>
    <t>LUINAIRE ARMS FOR VIDEO DETECTION</t>
  </si>
  <si>
    <t>VIDEO CAMERA ASSEMBLY</t>
  </si>
  <si>
    <t>VIDEO DETECTION SYSTEM PROCESSOR</t>
  </si>
  <si>
    <t>RELOCATE CAMERA SENSOR UNIT</t>
  </si>
  <si>
    <t>TRAINING FOR VIDEO DETECTION</t>
  </si>
  <si>
    <t>FURNISH FIBER-OPTIC RESTORATION KIT</t>
  </si>
  <si>
    <t>FURNISH FIBER-OPTIC TRANSCEIVER</t>
  </si>
  <si>
    <t>FURNISH WIRLESS RADIO MODEM</t>
  </si>
  <si>
    <t>FURNISH WIRELESS LIGHTNING ARRESTOR</t>
  </si>
  <si>
    <t>Total Price Proposal (3 Years)</t>
  </si>
  <si>
    <r>
      <t xml:space="preserve">For item A, Proposers are required to provide a daily price for the </t>
    </r>
    <r>
      <rPr>
        <sz val="12"/>
        <color theme="9"/>
        <rFont val="Times New Roman"/>
        <family val="1"/>
      </rPr>
      <t>green</t>
    </r>
    <r>
      <rPr>
        <sz val="12"/>
        <rFont val="Times New Roman"/>
        <family val="1"/>
      </rPr>
      <t xml:space="preserve"> cells only (in nominal (year of expenditure) dollars) for each asset type, for each asset class for years 1-3 . Quantities during this timeframe have been developed based on NCDOT’s best estimate to enable like for like comparisons among cost proposals. The quantities may change post award but the bid price per asset type per asset class per year shall remain firm.</t>
    </r>
  </si>
  <si>
    <t>GENERIC TRAFFIC CONTROL ITEM TRAFFIC CONTROL - DOUBLE LANE CLOSURE</t>
  </si>
  <si>
    <t>GENERIC TRAFFIC CONTROL ITEM TRAFFIC CONTROL - ROLLING ROADBLOCK</t>
  </si>
  <si>
    <t>GENERIC SIGNING ITEM - DUAL DMS PEDESTAL STRUCTURE</t>
  </si>
  <si>
    <t>GENERIC SIGNING ITEM - REMOVE DAMAGED DMS PEDESTAL STRUCTURE</t>
  </si>
  <si>
    <t>GENERIC SIGNING ITEM - REMOVE DAMAGED DMS GANTRY STRUCTURE</t>
  </si>
  <si>
    <t>DMS DESIGN</t>
  </si>
  <si>
    <t>STEEL BEAM GUARDRAIL</t>
  </si>
  <si>
    <t>3030000000-E</t>
  </si>
  <si>
    <t>STEEL BEAM GUARDRAIL, SHOP CURVED</t>
  </si>
  <si>
    <t>3045000000-E</t>
  </si>
  <si>
    <t>3150000000-N</t>
  </si>
  <si>
    <t>GUARDRAIL END UNITS, TYPE CAT-1</t>
  </si>
  <si>
    <t>3210000000-N</t>
  </si>
  <si>
    <t>GUARDRAIL ANCHOR UNITS, TYPE III</t>
  </si>
  <si>
    <t>GUARDRAIL END UNITS, TYPE TL-3</t>
  </si>
  <si>
    <t>GUARDRAIL END UNITS, TYPE MEDIAN TL-3</t>
  </si>
  <si>
    <t>3215000000-N</t>
  </si>
  <si>
    <t>3287000000-N</t>
  </si>
  <si>
    <t>3289000000-N</t>
  </si>
  <si>
    <t>REMOVE &amp; RESET EXISTING GUARDRAIL</t>
  </si>
  <si>
    <t>REMOVE &amp; RESET EXISTING GUIDERAIL</t>
  </si>
  <si>
    <t>REMOVE EXISTING GUARDRAIL</t>
  </si>
  <si>
    <t>REMOVE EXISTING GUIDERAIL</t>
  </si>
  <si>
    <t>3365000000-E</t>
  </si>
  <si>
    <t>3360000000-E</t>
  </si>
  <si>
    <t>3347000000-E</t>
  </si>
  <si>
    <t>3345000000-E</t>
  </si>
  <si>
    <t>GUARDRAIL ANCHOR UNITS, TYPE B-77</t>
  </si>
  <si>
    <t>3317000000-N</t>
  </si>
  <si>
    <t>GUARDRAIL ANCHOR UNITS, TYPE B-83</t>
  </si>
  <si>
    <t>3319000000-N</t>
  </si>
  <si>
    <t>Communication for Closed Loop System</t>
  </si>
  <si>
    <t>ADDITIONAL WOOD GUARDRAIL POSTS</t>
  </si>
  <si>
    <t>ADDITIONAL STEEL GUARDRAIL POSTS</t>
  </si>
  <si>
    <t>MICROWAVE VEHICLE DETECTION SYSTEM - MULTIPLE ZONES</t>
  </si>
  <si>
    <t>ITS DESIGN</t>
  </si>
  <si>
    <t>GENERIC SIGNAL ITEM - DYNAMIC MESSAGE SIGN (Type 5D)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</si>
</sst>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_(&quot;$&quot;* \(#,##0.00\);_(&quot;$&quot;* &quot;-&quot;??_);_(@_)"/>
    <numFmt numFmtId="43" formatCode="_(* #,##0.00_);_(* \(#,##0.00\);_(* &quot;-&quot;??_);_(@_)"/>
    <numFmt numFmtId="164" formatCode="_(&quot;$&quot;* #,##0_);_(&quot;$&quot;* \(#,##0\);_(&quot;$&quot;* &quot;-&quot;??_);_(@_)"/>
  </numFmts>
  <fonts count="19" x14ac:knownFonts="1">
    <font>
      <sz val="11"/>
      <color theme="1"/>
      <name val="Calibri"/>
      <family val="2"/>
      <scheme val="minor"/>
    </font>
    <font>
      <sz val="11"/>
      <color theme="1"/>
      <name val="Calibri"/>
      <family val="2"/>
      <scheme val="minor"/>
    </font>
    <font>
      <sz val="11"/>
      <color theme="1"/>
      <name val="Times New Roman"/>
      <family val="1"/>
    </font>
    <font>
      <sz val="12"/>
      <color theme="1"/>
      <name val="Times New Roman"/>
      <family val="1"/>
    </font>
    <font>
      <b/>
      <sz val="12"/>
      <color theme="0"/>
      <name val="Times New Roman"/>
      <family val="1"/>
    </font>
    <font>
      <b/>
      <sz val="11"/>
      <color theme="0"/>
      <name val="Times New Roman"/>
      <family val="1"/>
    </font>
    <font>
      <sz val="8"/>
      <color theme="1"/>
      <name val="Tahoma"/>
      <family val="2"/>
    </font>
    <font>
      <sz val="8"/>
      <color theme="1"/>
      <name val="Times New Roman"/>
      <family val="1"/>
    </font>
    <font>
      <sz val="20"/>
      <color theme="1"/>
      <name val="Times New Roman"/>
      <family val="1"/>
    </font>
    <font>
      <b/>
      <sz val="20"/>
      <color theme="1"/>
      <name val="Times New Roman"/>
      <family val="1"/>
    </font>
    <font>
      <sz val="14"/>
      <color theme="1"/>
      <name val="Times New Roman"/>
      <family val="1"/>
    </font>
    <font>
      <b/>
      <u/>
      <sz val="12"/>
      <color theme="1"/>
      <name val="Times New Roman"/>
      <family val="1"/>
    </font>
    <font>
      <b/>
      <sz val="12"/>
      <color theme="1"/>
      <name val="Times New Roman"/>
      <family val="1"/>
    </font>
    <font>
      <sz val="12"/>
      <name val="Times New Roman"/>
      <family val="1"/>
    </font>
    <font>
      <sz val="36"/>
      <color theme="1"/>
      <name val="Times New Roman"/>
      <family val="1"/>
    </font>
    <font>
      <b/>
      <sz val="11"/>
      <color theme="1"/>
      <name val="Times New Roman"/>
      <family val="1"/>
    </font>
    <font>
      <sz val="12"/>
      <color theme="9"/>
      <name val="Times New Roman"/>
      <family val="1"/>
    </font>
    <font>
      <sz val="8"/>
      <name val="Calibri"/>
      <family val="2"/>
      <scheme val="minor"/>
    </font>
    <font>
      <b/>
      <sz val="11"/>
      <color theme="1"/>
      <name val="Calibri"/>
      <family val="2"/>
      <scheme val="minor"/>
    </font>
  </fonts>
  <fills count="8">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thin">
        <color theme="0"/>
      </left>
      <right/>
      <top/>
      <bottom/>
      <diagonal/>
    </border>
    <border>
      <left style="thin">
        <color indexed="64"/>
      </left>
      <right style="thin">
        <color indexed="64"/>
      </right>
      <top style="thin">
        <color indexed="64"/>
      </top>
      <bottom/>
      <diagonal/>
    </border>
    <border>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theme="0"/>
      </left>
      <right/>
      <top/>
      <bottom style="thin">
        <color theme="0"/>
      </bottom>
      <diagonal/>
    </border>
    <border>
      <left/>
      <right/>
      <top/>
      <bottom style="thin">
        <color theme="0"/>
      </bottom>
      <diagonal/>
    </border>
  </borders>
  <cellStyleXfs count="4">
    <xf numFmtId="0" fontId="0" fillId="0" borderId="0"/>
    <xf numFmtId="44" fontId="1" fillId="0" borderId="0" applyFont="0" applyFill="0" applyBorder="0" applyAlignment="0" applyProtection="0"/>
    <xf numFmtId="0" fontId="6" fillId="0" borderId="0"/>
    <xf numFmtId="43" fontId="1" fillId="0" borderId="0" applyFont="0" applyFill="0" applyBorder="0" applyAlignment="0" applyProtection="0"/>
  </cellStyleXfs>
  <cellXfs count="84">
    <xf numFmtId="0" fontId="0" fillId="0" borderId="0" xfId="0"/>
    <xf numFmtId="0" fontId="2" fillId="0" borderId="0" xfId="0" applyFont="1"/>
    <xf numFmtId="0" fontId="3" fillId="0" borderId="0" xfId="0" applyFont="1" applyAlignment="1">
      <alignment horizontal="center" vertical="center"/>
    </xf>
    <xf numFmtId="0" fontId="3" fillId="0" borderId="0" xfId="0" applyFont="1" applyAlignment="1">
      <alignment wrapText="1"/>
    </xf>
    <xf numFmtId="0" fontId="3" fillId="0" borderId="0" xfId="2" applyFont="1"/>
    <xf numFmtId="0" fontId="7" fillId="0" borderId="0" xfId="2" applyFont="1"/>
    <xf numFmtId="0" fontId="8" fillId="0" borderId="0" xfId="2" applyFont="1"/>
    <xf numFmtId="0" fontId="9" fillId="0" borderId="0" xfId="2" applyFont="1" applyAlignment="1">
      <alignment horizontal="centerContinuous"/>
    </xf>
    <xf numFmtId="0" fontId="8" fillId="0" borderId="0" xfId="2" applyFont="1" applyAlignment="1">
      <alignment horizontal="centerContinuous"/>
    </xf>
    <xf numFmtId="0" fontId="8" fillId="0" borderId="0" xfId="2" applyFont="1" applyAlignment="1">
      <alignment horizontal="centerContinuous" wrapText="1"/>
    </xf>
    <xf numFmtId="0" fontId="10" fillId="0" borderId="0" xfId="2" applyFont="1" applyAlignment="1">
      <alignment horizontal="centerContinuous"/>
    </xf>
    <xf numFmtId="0" fontId="7" fillId="0" borderId="0" xfId="2" applyFont="1" applyAlignment="1">
      <alignment horizontal="centerContinuous"/>
    </xf>
    <xf numFmtId="0" fontId="11" fillId="0" borderId="0" xfId="2" applyFont="1"/>
    <xf numFmtId="0" fontId="12" fillId="0" borderId="0" xfId="2" quotePrefix="1" applyFont="1" applyAlignment="1">
      <alignment vertical="top"/>
    </xf>
    <xf numFmtId="0" fontId="3" fillId="0" borderId="0" xfId="2" applyFont="1" applyAlignment="1">
      <alignment wrapText="1"/>
    </xf>
    <xf numFmtId="0" fontId="14" fillId="0" borderId="0" xfId="0" applyFont="1"/>
    <xf numFmtId="0" fontId="14" fillId="0" borderId="0" xfId="0" quotePrefix="1" applyFont="1"/>
    <xf numFmtId="0" fontId="5" fillId="2" borderId="1" xfId="0" applyFont="1" applyFill="1" applyBorder="1" applyAlignment="1">
      <alignment horizontal="center"/>
    </xf>
    <xf numFmtId="14" fontId="5" fillId="2" borderId="1" xfId="0" applyNumberFormat="1" applyFont="1" applyFill="1" applyBorder="1" applyAlignment="1">
      <alignment horizontal="centerContinuous"/>
    </xf>
    <xf numFmtId="164" fontId="3" fillId="0" borderId="0" xfId="2" applyNumberFormat="1" applyFont="1" applyAlignment="1">
      <alignment wrapText="1"/>
    </xf>
    <xf numFmtId="0" fontId="3" fillId="0" borderId="0" xfId="2" applyFont="1" applyAlignment="1">
      <alignment vertical="center" wrapText="1"/>
    </xf>
    <xf numFmtId="0" fontId="3" fillId="0" borderId="0" xfId="2" applyFont="1" applyAlignment="1">
      <alignment horizontal="left" vertical="center" wrapText="1"/>
    </xf>
    <xf numFmtId="164" fontId="15" fillId="3" borderId="2" xfId="1" applyNumberFormat="1" applyFont="1" applyFill="1" applyBorder="1"/>
    <xf numFmtId="0" fontId="13" fillId="0" borderId="0" xfId="2" applyFont="1" applyAlignment="1">
      <alignment vertical="center" wrapText="1"/>
    </xf>
    <xf numFmtId="0" fontId="4" fillId="0" borderId="0" xfId="0" applyFont="1" applyAlignment="1">
      <alignment horizontal="center" vertical="center" wrapText="1"/>
    </xf>
    <xf numFmtId="0" fontId="3" fillId="0" borderId="0" xfId="2" quotePrefix="1" applyFont="1" applyAlignment="1">
      <alignment vertical="top"/>
    </xf>
    <xf numFmtId="164" fontId="2" fillId="5" borderId="0" xfId="1" applyNumberFormat="1" applyFont="1" applyFill="1" applyBorder="1"/>
    <xf numFmtId="164" fontId="15" fillId="5" borderId="0" xfId="1" applyNumberFormat="1" applyFont="1" applyFill="1" applyBorder="1"/>
    <xf numFmtId="44" fontId="2" fillId="3" borderId="1" xfId="1" applyFont="1" applyFill="1" applyBorder="1"/>
    <xf numFmtId="0" fontId="12" fillId="0" borderId="3" xfId="2" quotePrefix="1" applyFont="1" applyBorder="1" applyAlignment="1">
      <alignment vertical="top" wrapText="1"/>
    </xf>
    <xf numFmtId="0" fontId="12" fillId="0" borderId="7" xfId="2" quotePrefix="1" applyFont="1" applyBorder="1" applyAlignment="1">
      <alignment vertical="top"/>
    </xf>
    <xf numFmtId="0" fontId="12" fillId="0" borderId="7" xfId="2" applyFont="1" applyBorder="1"/>
    <xf numFmtId="0" fontId="12" fillId="0" borderId="8" xfId="2" quotePrefix="1" applyFont="1" applyBorder="1" applyAlignment="1">
      <alignment vertical="top"/>
    </xf>
    <xf numFmtId="0" fontId="3" fillId="5" borderId="0" xfId="2" applyFont="1" applyFill="1" applyAlignment="1">
      <alignment vertical="center" wrapText="1"/>
    </xf>
    <xf numFmtId="0" fontId="4" fillId="0" borderId="0" xfId="0" applyFont="1" applyAlignment="1">
      <alignment wrapText="1"/>
    </xf>
    <xf numFmtId="9" fontId="3" fillId="0" borderId="0" xfId="2" applyNumberFormat="1" applyFont="1" applyAlignment="1">
      <alignment vertical="center"/>
    </xf>
    <xf numFmtId="0" fontId="3" fillId="6" borderId="0" xfId="0" applyFont="1" applyFill="1" applyAlignment="1">
      <alignment horizontal="center" vertical="center"/>
    </xf>
    <xf numFmtId="0" fontId="3" fillId="7" borderId="0" xfId="0" applyFont="1" applyFill="1" applyAlignment="1">
      <alignment horizontal="center" vertical="center"/>
    </xf>
    <xf numFmtId="44" fontId="3" fillId="0" borderId="1" xfId="0" applyNumberFormat="1" applyFont="1" applyBorder="1" applyAlignment="1">
      <alignment horizontal="center" vertical="center"/>
    </xf>
    <xf numFmtId="0" fontId="3" fillId="0" borderId="1" xfId="3" applyNumberFormat="1" applyFont="1" applyFill="1" applyBorder="1" applyAlignment="1">
      <alignment horizontal="center" vertical="center"/>
    </xf>
    <xf numFmtId="0" fontId="3" fillId="0" borderId="1" xfId="0" applyFont="1" applyBorder="1" applyAlignment="1">
      <alignment wrapText="1"/>
    </xf>
    <xf numFmtId="44" fontId="3" fillId="0" borderId="1" xfId="0" applyNumberFormat="1" applyFont="1" applyBorder="1" applyAlignment="1">
      <alignment wrapText="1"/>
    </xf>
    <xf numFmtId="44" fontId="12" fillId="0" borderId="2" xfId="1" applyFont="1" applyBorder="1" applyAlignment="1">
      <alignment vertical="center"/>
    </xf>
    <xf numFmtId="44" fontId="12" fillId="0" borderId="2" xfId="1" applyFont="1" applyBorder="1" applyAlignment="1">
      <alignment horizontal="center" vertical="center"/>
    </xf>
    <xf numFmtId="44" fontId="12" fillId="0" borderId="6" xfId="1" applyFont="1" applyBorder="1" applyAlignment="1">
      <alignment horizontal="center" vertical="center"/>
    </xf>
    <xf numFmtId="49" fontId="12" fillId="0" borderId="0" xfId="2" quotePrefix="1" applyNumberFormat="1" applyFont="1" applyAlignment="1">
      <alignment horizontal="left" vertical="top"/>
    </xf>
    <xf numFmtId="0" fontId="3" fillId="0" borderId="1" xfId="0" applyFont="1" applyBorder="1" applyAlignment="1">
      <alignment horizontal="center" vertical="center"/>
    </xf>
    <xf numFmtId="44" fontId="3" fillId="4" borderId="1" xfId="0" applyNumberFormat="1" applyFont="1" applyFill="1" applyBorder="1" applyAlignment="1" applyProtection="1">
      <alignment horizontal="center" vertical="center"/>
      <protection locked="0"/>
    </xf>
    <xf numFmtId="44" fontId="3" fillId="4" borderId="1" xfId="0" applyNumberFormat="1" applyFont="1" applyFill="1" applyBorder="1" applyAlignment="1" applyProtection="1">
      <alignment wrapText="1"/>
      <protection locked="0"/>
    </xf>
    <xf numFmtId="0" fontId="3" fillId="0" borderId="10" xfId="0"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left" vertical="center"/>
    </xf>
    <xf numFmtId="44" fontId="12" fillId="4" borderId="1" xfId="0" applyNumberFormat="1" applyFont="1" applyFill="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0" xfId="0" applyFont="1" applyAlignment="1">
      <alignment horizontal="center" wrapText="1"/>
    </xf>
    <xf numFmtId="0" fontId="3" fillId="0" borderId="1" xfId="0" applyFont="1" applyBorder="1" applyAlignment="1">
      <alignment horizontal="center" wrapText="1"/>
    </xf>
    <xf numFmtId="44" fontId="12" fillId="0" borderId="0" xfId="1" applyFont="1" applyFill="1" applyBorder="1" applyAlignment="1">
      <alignment horizontal="center" vertical="center"/>
    </xf>
    <xf numFmtId="0" fontId="3" fillId="0" borderId="0" xfId="0" applyFont="1" applyAlignment="1">
      <alignment horizontal="left"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horizontal="center"/>
    </xf>
    <xf numFmtId="0" fontId="18" fillId="0" borderId="1" xfId="0" applyFont="1" applyBorder="1" applyAlignment="1">
      <alignment wrapText="1"/>
    </xf>
    <xf numFmtId="0" fontId="0" fillId="0" borderId="1" xfId="0" applyBorder="1" applyAlignment="1">
      <alignment vertical="center"/>
    </xf>
    <xf numFmtId="0" fontId="0" fillId="0" borderId="1" xfId="0" applyBorder="1" applyAlignment="1">
      <alignment horizontal="center" vertical="center"/>
    </xf>
    <xf numFmtId="44" fontId="12" fillId="4" borderId="2" xfId="0" applyNumberFormat="1" applyFont="1" applyFill="1" applyBorder="1" applyAlignment="1" applyProtection="1">
      <alignment horizontal="center" vertical="center"/>
      <protection locked="0"/>
    </xf>
    <xf numFmtId="3" fontId="3" fillId="0" borderId="1" xfId="0" applyNumberFormat="1" applyFont="1" applyBorder="1" applyAlignment="1">
      <alignment horizontal="center" vertical="center"/>
    </xf>
    <xf numFmtId="0" fontId="8" fillId="0" borderId="0" xfId="2" applyFont="1" applyAlignment="1">
      <alignment horizontal="center"/>
    </xf>
    <xf numFmtId="0" fontId="8" fillId="0" borderId="0" xfId="2" applyFont="1" applyAlignment="1">
      <alignment horizontal="center" wrapText="1"/>
    </xf>
    <xf numFmtId="0" fontId="7" fillId="0" borderId="0" xfId="2" applyFont="1" applyAlignment="1">
      <alignment horizontal="center"/>
    </xf>
    <xf numFmtId="0" fontId="4" fillId="2" borderId="9" xfId="0" applyFont="1" applyFill="1" applyBorder="1" applyAlignment="1">
      <alignment horizontal="center" vertical="center" wrapText="1"/>
    </xf>
    <xf numFmtId="0" fontId="4" fillId="2" borderId="0" xfId="0" applyFont="1" applyFill="1" applyAlignment="1">
      <alignment horizontal="center" vertical="center" wrapText="1"/>
    </xf>
    <xf numFmtId="0" fontId="12" fillId="0" borderId="4" xfId="0" applyFont="1" applyBorder="1" applyAlignment="1">
      <alignment horizontal="right" vertical="center"/>
    </xf>
    <xf numFmtId="0" fontId="12" fillId="0" borderId="5" xfId="0" applyFont="1" applyBorder="1" applyAlignment="1">
      <alignment horizontal="right" vertical="center"/>
    </xf>
    <xf numFmtId="0" fontId="12" fillId="0" borderId="6" xfId="0" applyFont="1" applyBorder="1" applyAlignment="1">
      <alignment horizontal="right"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0" xfId="0" applyFont="1" applyFill="1" applyAlignment="1">
      <alignment horizontal="center" vertical="center"/>
    </xf>
  </cellXfs>
  <cellStyles count="4">
    <cellStyle name="Comma" xfId="3" builtinId="3"/>
    <cellStyle name="Currency" xfId="1" builtinId="4"/>
    <cellStyle name="Normal" xfId="0" builtinId="0"/>
    <cellStyle name="Normal 2" xfId="2" xr:uid="{C62E70C6-0E9E-47D1-A5F8-5691451D3B13}"/>
  </cellStyles>
  <dxfs count="32">
    <dxf>
      <font>
        <b val="0"/>
        <i val="0"/>
        <strike val="0"/>
        <condense val="0"/>
        <extend val="0"/>
        <outline val="0"/>
        <shadow val="0"/>
        <u val="none"/>
        <vertAlign val="baseline"/>
        <sz val="12"/>
        <color theme="1"/>
        <name val="Times New Roman"/>
        <family val="1"/>
        <scheme val="none"/>
      </font>
      <numFmt numFmtId="34" formatCode="_(&quot;$&quot;* #,##0.00_);_(&quot;$&quot;* \(#,##0.00\);_(&quot;$&quot;* &quot;-&quot;??_);_(@_)"/>
      <alignment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Times New Roman"/>
        <family val="1"/>
        <scheme val="none"/>
      </font>
      <numFmt numFmtId="34" formatCode="_(&quot;$&quot;* #,##0.00_);_(&quot;$&quot;* \(#,##0.00\);_(&quot;$&quot;* &quot;-&quot;??_);_(@_)"/>
      <fill>
        <patternFill patternType="solid">
          <fgColor indexed="64"/>
          <bgColor theme="9" tint="0.79998168889431442"/>
        </patternFill>
      </fill>
      <alignment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Times New Roman"/>
        <family val="1"/>
        <scheme val="none"/>
      </font>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family val="1"/>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Times New Roman"/>
        <family val="1"/>
        <scheme val="none"/>
      </font>
      <alignment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textRotation="0" wrapText="1" indent="0" justifyLastLine="0" shrinkToFit="0" readingOrder="0"/>
    </dxf>
    <dxf>
      <font>
        <b/>
        <i val="0"/>
        <strike val="0"/>
        <condense val="0"/>
        <extend val="0"/>
        <outline val="0"/>
        <shadow val="0"/>
        <u val="none"/>
        <vertAlign val="baseline"/>
        <sz val="12"/>
        <color theme="0"/>
        <name val="Times New Roman"/>
        <family val="1"/>
        <scheme val="none"/>
      </font>
      <alignment textRotation="0" wrapText="1" indent="0" justifyLastLine="0" shrinkToFit="0" readingOrder="0"/>
    </dxf>
    <dxf>
      <font>
        <b val="0"/>
        <i val="0"/>
        <strike val="0"/>
        <condense val="0"/>
        <extend val="0"/>
        <outline val="0"/>
        <shadow val="0"/>
        <u val="none"/>
        <vertAlign val="baseline"/>
        <sz val="12"/>
        <color theme="1"/>
        <name val="Times New Roman"/>
        <family val="1"/>
        <scheme val="none"/>
      </font>
      <numFmt numFmtId="34" formatCode="_(&quot;$&quot;* #,##0.00_);_(&quot;$&quot;* \(#,##0.00\);_(&quot;$&quot;* &quot;-&quot;??_);_(@_)"/>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family val="1"/>
        <scheme val="none"/>
      </font>
      <numFmt numFmtId="3"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family val="1"/>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family val="1"/>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family val="1"/>
        <scheme val="none"/>
      </font>
      <numFmt numFmtId="3"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family val="1"/>
        <scheme val="none"/>
      </font>
      <numFmt numFmtId="3"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family val="1"/>
        <scheme val="none"/>
      </font>
      <numFmt numFmtId="34" formatCode="_(&quot;$&quot;* #,##0.00_);_(&quot;$&quot;* \(#,##0.00\);_(&quot;$&quot;* &quot;-&quot;??_);_(@_)"/>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000000"/>
        <name val="Times New Roman"/>
        <family val="1"/>
        <scheme val="none"/>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family val="1"/>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family val="1"/>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Times New Roman"/>
        <family val="1"/>
        <scheme val="none"/>
      </font>
      <fill>
        <patternFill patternType="none">
          <fgColor indexed="64"/>
          <bgColor auto="1"/>
        </patternFill>
      </fill>
      <alignment horizontal="center"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theme="0"/>
        <name val="Times New Roman"/>
        <family val="1"/>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color theme="1"/>
        <name val="Times New Roman"/>
        <family val="1"/>
        <scheme val="none"/>
      </font>
      <numFmt numFmtId="34" formatCode="_(&quot;$&quot;* #,##0.00_);_(&quot;$&quot;* \(#,##0.00\);_(&quot;$&quot;* &quot;-&quot;??_);_(@_)"/>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Times New Roman"/>
        <family val="1"/>
        <scheme val="none"/>
      </font>
      <numFmt numFmtId="34" formatCode="_(&quot;$&quot;* #,##0.00_);_(&quot;$&quot;* \(#,##0.00\);_(&quot;$&quot;* &quot;-&quot;??_);_(@_)"/>
      <fill>
        <patternFill patternType="solid">
          <fgColor indexed="64"/>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Times New Roman"/>
        <family val="1"/>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strike val="0"/>
        <outline val="0"/>
        <shadow val="0"/>
        <u val="none"/>
        <vertAlign val="baseline"/>
        <sz val="12"/>
        <color theme="1"/>
        <name val="Times New Roman"/>
        <family val="1"/>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Times New Roman"/>
        <family val="1"/>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Times New Roman"/>
        <family val="1"/>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Times New Roman"/>
        <family val="1"/>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Times New Roman"/>
        <family val="1"/>
        <scheme val="none"/>
      </font>
      <alignment horizontal="center" vertical="center" textRotation="0" indent="0" justifyLastLine="0" shrinkToFit="0" readingOrder="0"/>
    </dxf>
    <dxf>
      <font>
        <b/>
        <strike val="0"/>
        <outline val="0"/>
        <shadow val="0"/>
        <u val="none"/>
        <vertAlign val="baseline"/>
        <sz val="12"/>
        <color theme="0"/>
        <name val="Times New Roman"/>
        <family val="1"/>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ill>
        <patternFill>
          <bgColor theme="0"/>
        </patternFill>
      </fill>
    </dxf>
    <dxf>
      <fill>
        <patternFill>
          <bgColor theme="0" tint="-0.14996795556505021"/>
        </patternFill>
      </fill>
    </dxf>
    <dxf>
      <fill>
        <patternFill>
          <bgColor theme="4" tint="-0.24994659260841701"/>
        </patternFill>
      </fill>
    </dxf>
  </dxfs>
  <tableStyles count="1" defaultTableStyle="TableStyleMedium2" defaultPivotStyle="PivotStyleLight16">
    <tableStyle name="Table Style 1" pivot="0" count="3" xr9:uid="{6E6EE5E3-45CC-4B3F-956E-0FD774B042AF}">
      <tableStyleElement type="headerRow" dxfId="31"/>
      <tableStyleElement type="firstRowStripe" dxfId="30"/>
      <tableStyleElement type="secondRowStripe" dxfId="2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1871382</xdr:colOff>
      <xdr:row>1</xdr:row>
      <xdr:rowOff>78441</xdr:rowOff>
    </xdr:from>
    <xdr:to>
      <xdr:col>2</xdr:col>
      <xdr:colOff>3793304</xdr:colOff>
      <xdr:row>11</xdr:row>
      <xdr:rowOff>17693</xdr:rowOff>
    </xdr:to>
    <xdr:pic>
      <xdr:nvPicPr>
        <xdr:cNvPr id="3" name="Picture 2" descr="The design of North Carolina's state seal, officially called the ...">
          <a:extLst>
            <a:ext uri="{FF2B5EF4-FFF2-40B4-BE49-F238E27FC236}">
              <a16:creationId xmlns:a16="http://schemas.microsoft.com/office/drawing/2014/main" id="{4230EA22-8DBF-4248-8328-037A5D173E9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9264" y="280147"/>
          <a:ext cx="1925732" cy="195250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4477440</xdr:colOff>
      <xdr:row>1</xdr:row>
      <xdr:rowOff>57148</xdr:rowOff>
    </xdr:from>
    <xdr:to>
      <xdr:col>5</xdr:col>
      <xdr:colOff>6403172</xdr:colOff>
      <xdr:row>10</xdr:row>
      <xdr:rowOff>192615</xdr:rowOff>
    </xdr:to>
    <xdr:pic>
      <xdr:nvPicPr>
        <xdr:cNvPr id="2" name="Picture 1" descr="The design of North Carolina's state seal, officially called the ...">
          <a:extLst>
            <a:ext uri="{FF2B5EF4-FFF2-40B4-BE49-F238E27FC236}">
              <a16:creationId xmlns:a16="http://schemas.microsoft.com/office/drawing/2014/main" id="{A0E64BFA-2723-4FE4-B252-C39DDA46C59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1846" y="259554"/>
          <a:ext cx="1925732" cy="1957124"/>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sts01.us.kworld.kpmg.com\transactionservices\Users\jfagnani\Desktop\8.6%20-%20NCDOT%20Fiber%20-%20Price%20Evalu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Scenario Analysis"/>
      <sheetName val="Saved Outputs"/>
      <sheetName val="Structuring Options"/>
      <sheetName val="Pricing Option #1"/>
      <sheetName val="O&amp;M Price Worksheet"/>
      <sheetName val="Commercialization Worksheet"/>
      <sheetName val="Pricing Option #3"/>
      <sheetName val="Pricing Notes"/>
    </sheetNames>
    <sheetDataSet>
      <sheetData sheetId="0" refreshError="1"/>
      <sheetData sheetId="1">
        <row r="10">
          <cell r="D10">
            <v>5</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E135EF5-07EB-4A41-B11C-399D33D01821}" name="PFP_Device_Table" displayName="PFP_Device_Table" ref="A2:G37" totalsRowShown="0" headerRowDxfId="28" dataDxfId="27">
  <autoFilter ref="A2:G37" xr:uid="{6E135EF5-07EB-4A41-B11C-399D33D01821}"/>
  <tableColumns count="7">
    <tableColumn id="12" xr3:uid="{7E34A060-3261-4245-8082-2D2D482A7998}" name="Item No." dataDxfId="26"/>
    <tableColumn id="1" xr3:uid="{66F24C30-BE82-4AD6-A553-A896C6F007B4}" name="Asset Type" dataDxfId="25"/>
    <tableColumn id="2" xr3:uid="{9B1453AE-6785-4053-9DBD-C383D59430B9}" name="Asset Class" dataDxfId="24"/>
    <tableColumn id="3" xr3:uid="{1A69BF54-AE0C-437C-B86A-3A7C2FAB1FF8}" name="Existing Quantity (EA)" dataDxfId="23"/>
    <tableColumn id="7" xr3:uid="{61CAE860-6C2A-4C22-A397-4A53934E7495}" name="Potential Additional Quantity (EA)" dataDxfId="22"/>
    <tableColumn id="4" xr3:uid="{B346E7DA-5A55-4FDA-93DA-E50B18B9202E}" name="Daily Unit Price Years 1-3 ($/Day)" dataDxfId="21"/>
    <tableColumn id="6" xr3:uid="{12C7EC18-653E-4015-8EE9-C7F4F9E48D73}" name="Year 1-3_x000a_Total Cost ($)" dataDxfId="20">
      <calculatedColumnFormula>SUM(PFP_Device_Table[[#This Row],[Existing Quantity (EA)]],PFP_Device_Table[[#This Row],[Potential Additional Quantity (EA)]])*PFP_Device_Table[[#This Row],[Daily Unit Price Years 1-3 ($/Day)]]*365*3</calculatedColumnFormula>
    </tableColumn>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B24BB5E-EC2E-4BAE-95F5-806130B12CC4}" name="Table32" displayName="Table32" ref="A2:J168" totalsRowShown="0" headerRowDxfId="19" dataDxfId="17" headerRowBorderDxfId="18">
  <autoFilter ref="A2:J168" xr:uid="{72054943-5D05-47FA-85CA-48A9B0F26962}"/>
  <tableColumns count="10">
    <tableColumn id="7" xr3:uid="{C339266A-C1B7-4D22-9207-F0AD228FFCAD}" name="Line Item " dataDxfId="16"/>
    <tableColumn id="8" xr3:uid="{B57F3B5B-C5BA-42FB-869C-20DEA296B5E3}" name="Item No. " dataDxfId="15"/>
    <tableColumn id="1" xr3:uid="{BF9D1BAC-3580-45E8-941A-57E9687477C8}" name="Section No. " dataDxfId="14"/>
    <tableColumn id="2" xr3:uid="{86BAE8E8-7067-425D-ADB3-CC8117840120}" name="Years 1-3 Unit Cost" dataDxfId="13"/>
    <tableColumn id="4" xr3:uid="{C7CF4A82-76FC-4945-9209-FBE7D3AE7DB8}" name="Unit" dataDxfId="12"/>
    <tableColumn id="5" xr3:uid="{5C603DE7-2C6B-40FA-95F5-BDD5AC508B34}" name="Minimum in Stock" dataDxfId="11"/>
    <tableColumn id="10" xr3:uid="{5198493C-9677-44C4-863F-19F05818409E}" name="Incidents per Year" dataDxfId="10" dataCellStyle="Comma"/>
    <tableColumn id="11" xr3:uid="{C5B19326-0B9B-4B41-BE9B-2179C3A8D028}" name="Quantity per incident" dataDxfId="9" dataCellStyle="Comma"/>
    <tableColumn id="3" xr3:uid="{784C250B-A536-4D99-B1B3-D831A66CE6D2}" name="Potential Quantity per year" dataDxfId="8">
      <calculatedColumnFormula>Table32[[#This Row],[Incidents per Year]]*Table32[[#This Row],[Quantity per incident]]</calculatedColumnFormula>
    </tableColumn>
    <tableColumn id="6" xr3:uid="{5E5050BE-B335-4738-B316-0DB2A25F1A46}" name="Years 1-3 Calculated Cost" dataDxfId="7">
      <calculatedColumnFormula>D3*Table32[[#This Row],[Potential Quantity per year]]*3</calculatedColumnFormula>
    </tableColumn>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C1E581D-BB84-4A31-A6BD-4876BDDCCA8F}" name="Table6" displayName="Table6" ref="A2:E9" totalsRowShown="0" headerRowDxfId="6" dataDxfId="5">
  <autoFilter ref="A2:E9" xr:uid="{EC1E581D-BB84-4A31-A6BD-4876BDDCCA8F}"/>
  <tableColumns count="5">
    <tableColumn id="1" xr3:uid="{6255BA9A-0C31-4BC0-A969-9D7FEEC4F79D}" name="Item" dataDxfId="4"/>
    <tableColumn id="6" xr3:uid="{0D5F7B93-341A-4D17-92EE-892B9191BAF6}" name="Unit" dataDxfId="3"/>
    <tableColumn id="8" xr3:uid="{C63F4C5D-F18C-4BB2-9E21-EE3DF684EEAE}" name="Annual Quantity" dataDxfId="2"/>
    <tableColumn id="3" xr3:uid="{128D51D7-D648-4692-8F18-9E379D389E21}" name="Unit Cost_x000a_Years 1-3" dataDxfId="1"/>
    <tableColumn id="5" xr3:uid="{1416BEB7-5625-4731-B478-87781B08FF80}" name="Years 1-3 Calculated Cost" dataDxfId="0">
      <calculatedColumnFormula>Table6[[#This Row],[Annual Quantity]]*Table6[[#This Row],[Unit Cost
Years 1-3]]*3</calculatedColumnFormula>
    </tableColumn>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08EC7-F360-4635-BC7D-E52FF2EAFA30}">
  <sheetPr codeName="Sheet2">
    <tabColor theme="1"/>
  </sheetPr>
  <dimension ref="C12:C14"/>
  <sheetViews>
    <sheetView showGridLines="0" view="pageBreakPreview" zoomScale="80" zoomScaleNormal="80" zoomScaleSheetLayoutView="80" workbookViewId="0">
      <selection activeCell="F14" sqref="F14"/>
    </sheetView>
  </sheetViews>
  <sheetFormatPr defaultColWidth="9.08984375" defaultRowHeight="14" x14ac:dyDescent="0.3"/>
  <cols>
    <col min="1" max="16384" width="9.08984375" style="1"/>
  </cols>
  <sheetData>
    <row r="12" spans="3:3" ht="46" x14ac:dyDescent="0.95">
      <c r="C12" s="15" t="s">
        <v>14</v>
      </c>
    </row>
    <row r="14" spans="3:3" ht="46" x14ac:dyDescent="0.95">
      <c r="C14" s="16" t="s">
        <v>15</v>
      </c>
    </row>
  </sheetData>
  <pageMargins left="0.7" right="0.7" top="0.75" bottom="0.75" header="0.3" footer="0.3"/>
  <pageSetup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B2CEF-BE83-4886-BF26-EF7B17EF12A1}">
  <sheetPr codeName="Sheet3">
    <pageSetUpPr fitToPage="1"/>
  </sheetPr>
  <dimension ref="B1:E48"/>
  <sheetViews>
    <sheetView showGridLines="0" tabSelected="1" view="pageBreakPreview" topLeftCell="A8" zoomScale="85" zoomScaleNormal="80" zoomScaleSheetLayoutView="85" workbookViewId="0">
      <selection activeCell="O17" sqref="O17"/>
    </sheetView>
  </sheetViews>
  <sheetFormatPr defaultColWidth="7.08984375" defaultRowHeight="0" customHeight="1" zeroHeight="1" x14ac:dyDescent="0.35"/>
  <cols>
    <col min="1" max="1" width="2.6328125" style="4" customWidth="1"/>
    <col min="2" max="2" width="5.453125" style="4" bestFit="1" customWidth="1"/>
    <col min="3" max="3" width="61.453125" style="4" customWidth="1"/>
    <col min="4" max="4" width="22.6328125" style="4" bestFit="1" customWidth="1"/>
    <col min="5" max="5" width="23.90625" style="4" customWidth="1"/>
    <col min="6" max="16382" width="7.08984375" style="4" customWidth="1"/>
    <col min="16383" max="16384" width="7.08984375" style="4"/>
  </cols>
  <sheetData>
    <row r="1" spans="3:5" ht="15.75" customHeight="1" x14ac:dyDescent="0.35"/>
    <row r="2" spans="3:5" ht="15.75" customHeight="1" x14ac:dyDescent="0.35"/>
    <row r="3" spans="3:5" s="5" customFormat="1" ht="15.75" customHeight="1" x14ac:dyDescent="0.25"/>
    <row r="4" spans="3:5" s="5" customFormat="1" ht="15.75" customHeight="1" x14ac:dyDescent="0.25"/>
    <row r="5" spans="3:5" s="5" customFormat="1" ht="15.75" customHeight="1" x14ac:dyDescent="0.25"/>
    <row r="6" spans="3:5" s="5" customFormat="1" ht="15.75" customHeight="1" x14ac:dyDescent="0.25"/>
    <row r="7" spans="3:5" s="5" customFormat="1" ht="15.75" customHeight="1" x14ac:dyDescent="0.25"/>
    <row r="8" spans="3:5" s="5" customFormat="1" ht="15.75" customHeight="1" x14ac:dyDescent="0.25">
      <c r="C8" s="71"/>
      <c r="D8" s="71"/>
    </row>
    <row r="9" spans="3:5" s="5" customFormat="1" ht="15.75" customHeight="1" x14ac:dyDescent="0.25"/>
    <row r="10" spans="3:5" s="5" customFormat="1" ht="15.75" customHeight="1" x14ac:dyDescent="0.25"/>
    <row r="11" spans="3:5" s="5" customFormat="1" ht="15.75" customHeight="1" x14ac:dyDescent="0.25"/>
    <row r="12" spans="3:5" s="5" customFormat="1" ht="15.75" customHeight="1" x14ac:dyDescent="0.25"/>
    <row r="13" spans="3:5" s="6" customFormat="1" ht="25.5" x14ac:dyDescent="0.55000000000000004">
      <c r="C13" s="69" t="s">
        <v>10</v>
      </c>
      <c r="D13" s="69"/>
      <c r="E13" s="8"/>
    </row>
    <row r="14" spans="3:5" s="6" customFormat="1" ht="36" customHeight="1" x14ac:dyDescent="0.55000000000000004">
      <c r="C14" s="70" t="s">
        <v>219</v>
      </c>
      <c r="D14" s="70"/>
      <c r="E14" s="9"/>
    </row>
    <row r="15" spans="3:5" s="5" customFormat="1" ht="26.75" customHeight="1" x14ac:dyDescent="0.55000000000000004">
      <c r="C15" s="69" t="s">
        <v>226</v>
      </c>
      <c r="D15" s="69"/>
      <c r="E15" s="8"/>
    </row>
    <row r="16" spans="3:5" s="5" customFormat="1" ht="18" x14ac:dyDescent="0.4">
      <c r="D16" s="10"/>
      <c r="E16" s="11"/>
    </row>
    <row r="17" spans="2:5" ht="15.5" x14ac:dyDescent="0.35">
      <c r="D17" s="17" t="s">
        <v>16</v>
      </c>
    </row>
    <row r="18" spans="2:5" ht="15.5" x14ac:dyDescent="0.35">
      <c r="C18" s="12"/>
      <c r="D18" s="18" t="s">
        <v>214</v>
      </c>
      <c r="E18" s="5"/>
    </row>
    <row r="19" spans="2:5" ht="15.5" x14ac:dyDescent="0.35">
      <c r="C19" s="12"/>
      <c r="D19" s="12"/>
    </row>
    <row r="20" spans="2:5" ht="15.5" x14ac:dyDescent="0.35">
      <c r="B20" s="35"/>
      <c r="C20" s="29" t="s">
        <v>213</v>
      </c>
      <c r="D20" s="28">
        <f>A!D41</f>
        <v>0</v>
      </c>
      <c r="E20" s="14"/>
    </row>
    <row r="21" spans="2:5" ht="15.5" x14ac:dyDescent="0.35">
      <c r="B21" s="35"/>
      <c r="C21" s="30" t="s">
        <v>230</v>
      </c>
      <c r="D21" s="28">
        <f>B!J171</f>
        <v>0</v>
      </c>
      <c r="E21" s="19"/>
    </row>
    <row r="22" spans="2:5" ht="15.5" x14ac:dyDescent="0.35">
      <c r="B22" s="35"/>
      <c r="C22" s="31" t="s">
        <v>231</v>
      </c>
      <c r="D22" s="28">
        <f>'C'!E12</f>
        <v>0</v>
      </c>
      <c r="E22" s="20"/>
    </row>
    <row r="23" spans="2:5" ht="16" thickBot="1" x14ac:dyDescent="0.4">
      <c r="C23" s="25"/>
      <c r="D23" s="26"/>
      <c r="E23" s="21"/>
    </row>
    <row r="24" spans="2:5" ht="16" thickBot="1" x14ac:dyDescent="0.4">
      <c r="C24" s="32" t="s">
        <v>261</v>
      </c>
      <c r="D24" s="22">
        <f>SUM(D20:D22)</f>
        <v>0</v>
      </c>
      <c r="E24" s="14"/>
    </row>
    <row r="25" spans="2:5" ht="15.5" x14ac:dyDescent="0.35">
      <c r="C25" s="25"/>
      <c r="D25" s="27"/>
    </row>
    <row r="26" spans="2:5" ht="15.5" x14ac:dyDescent="0.35"/>
    <row r="27" spans="2:5" ht="15.5" x14ac:dyDescent="0.35"/>
    <row r="28" spans="2:5" ht="15.5" x14ac:dyDescent="0.35"/>
    <row r="29" spans="2:5" ht="15.5" x14ac:dyDescent="0.35"/>
    <row r="30" spans="2:5" ht="15.5" x14ac:dyDescent="0.35"/>
    <row r="31" spans="2:5" ht="15.5" x14ac:dyDescent="0.35"/>
    <row r="32" spans="2:5" ht="15.5" x14ac:dyDescent="0.35"/>
    <row r="33" ht="15.5" x14ac:dyDescent="0.35"/>
    <row r="34" ht="15.5" x14ac:dyDescent="0.35"/>
    <row r="35" ht="15.5" x14ac:dyDescent="0.35"/>
    <row r="36" ht="15.5" x14ac:dyDescent="0.35"/>
    <row r="37" ht="15.5" x14ac:dyDescent="0.35"/>
    <row r="38" ht="15.5" x14ac:dyDescent="0.35"/>
    <row r="39" ht="15.5" x14ac:dyDescent="0.35"/>
    <row r="40" ht="15.5" x14ac:dyDescent="0.35"/>
    <row r="41" ht="15.5" x14ac:dyDescent="0.35"/>
    <row r="42" ht="15.5" x14ac:dyDescent="0.35"/>
    <row r="43" ht="15.5" x14ac:dyDescent="0.35"/>
    <row r="44" ht="15.5" x14ac:dyDescent="0.35"/>
    <row r="45" ht="15.5" x14ac:dyDescent="0.35"/>
    <row r="46" ht="15.5" x14ac:dyDescent="0.35"/>
    <row r="47" ht="15.5" x14ac:dyDescent="0.35"/>
    <row r="48" ht="15.5" x14ac:dyDescent="0.35"/>
  </sheetData>
  <sheetProtection algorithmName="SHA-512" hashValue="iJkkd/ZUP6E9br0+4Vi1LrZsN214z0zM3Ya1i7NGwk7oFwMDKU4Qs/KNcbocVkOVHM2x6wHpmiT3uPhq9iBW6Q==" saltValue="PrwFtdroB/99x9URNqib9w==" spinCount="100000" sheet="1" objects="1" scenarios="1"/>
  <mergeCells count="4">
    <mergeCell ref="C13:D13"/>
    <mergeCell ref="C14:D14"/>
    <mergeCell ref="C15:D15"/>
    <mergeCell ref="C8:D8"/>
  </mergeCells>
  <pageMargins left="0.7" right="0.7" top="0.75" bottom="0.75" header="0.3" footer="0.3"/>
  <pageSetup scale="84" orientation="landscape"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E67B7-EE34-4835-8B81-26F0931CB071}">
  <sheetPr codeName="Sheet4">
    <pageSetUpPr fitToPage="1"/>
  </sheetPr>
  <dimension ref="D1:F65"/>
  <sheetViews>
    <sheetView showGridLines="0" view="pageBreakPreview" zoomScale="80" zoomScaleNormal="80" zoomScaleSheetLayoutView="80" workbookViewId="0">
      <selection activeCell="F30" sqref="F30"/>
    </sheetView>
  </sheetViews>
  <sheetFormatPr defaultColWidth="7.08984375" defaultRowHeight="0" customHeight="1" zeroHeight="1" x14ac:dyDescent="0.35"/>
  <cols>
    <col min="1" max="4" width="2.6328125" style="4" customWidth="1"/>
    <col min="5" max="5" width="3.6328125" style="4" customWidth="1"/>
    <col min="6" max="6" width="166.453125" style="4" customWidth="1"/>
    <col min="7" max="7" width="7.08984375" style="4" customWidth="1"/>
    <col min="8" max="8" width="2" style="4" customWidth="1"/>
    <col min="9" max="16383" width="7.08984375" style="4" customWidth="1"/>
    <col min="16384" max="16384" width="7.08984375" style="4"/>
  </cols>
  <sheetData>
    <row r="1" spans="4:6" ht="15.75" customHeight="1" x14ac:dyDescent="0.35"/>
    <row r="2" spans="4:6" ht="15.75" customHeight="1" x14ac:dyDescent="0.35"/>
    <row r="3" spans="4:6" s="5" customFormat="1" ht="15.75" customHeight="1" x14ac:dyDescent="0.25"/>
    <row r="4" spans="4:6" s="5" customFormat="1" ht="15.75" customHeight="1" x14ac:dyDescent="0.25"/>
    <row r="5" spans="4:6" s="5" customFormat="1" ht="15.75" customHeight="1" x14ac:dyDescent="0.25"/>
    <row r="6" spans="4:6" s="5" customFormat="1" ht="15.75" customHeight="1" x14ac:dyDescent="0.25"/>
    <row r="7" spans="4:6" s="5" customFormat="1" ht="15.75" customHeight="1" x14ac:dyDescent="0.25"/>
    <row r="8" spans="4:6" s="5" customFormat="1" ht="15.75" customHeight="1" x14ac:dyDescent="0.25"/>
    <row r="9" spans="4:6" s="5" customFormat="1" ht="15.75" customHeight="1" x14ac:dyDescent="0.25"/>
    <row r="10" spans="4:6" s="5" customFormat="1" ht="15.75" customHeight="1" x14ac:dyDescent="0.25"/>
    <row r="11" spans="4:6" s="5" customFormat="1" ht="15.75" customHeight="1" x14ac:dyDescent="0.25"/>
    <row r="12" spans="4:6" s="5" customFormat="1" ht="15.75" customHeight="1" x14ac:dyDescent="0.25"/>
    <row r="13" spans="4:6" s="6" customFormat="1" ht="25.5" x14ac:dyDescent="0.55000000000000004">
      <c r="D13" s="7"/>
      <c r="E13" s="7"/>
      <c r="F13" s="8" t="s">
        <v>10</v>
      </c>
    </row>
    <row r="14" spans="4:6" s="6" customFormat="1" ht="25.5" x14ac:dyDescent="0.55000000000000004">
      <c r="D14" s="8"/>
      <c r="E14" s="8"/>
      <c r="F14" s="9" t="s">
        <v>219</v>
      </c>
    </row>
    <row r="15" spans="4:6" s="5" customFormat="1" ht="26.75" customHeight="1" x14ac:dyDescent="0.55000000000000004">
      <c r="F15" s="8" t="s">
        <v>226</v>
      </c>
    </row>
    <row r="16" spans="4:6" s="5" customFormat="1" ht="18" x14ac:dyDescent="0.4">
      <c r="D16" s="10"/>
      <c r="E16" s="10"/>
      <c r="F16" s="11"/>
    </row>
    <row r="17" spans="4:6" ht="15.5" x14ac:dyDescent="0.35"/>
    <row r="18" spans="4:6" ht="15.5" x14ac:dyDescent="0.35">
      <c r="E18" s="12" t="s">
        <v>17</v>
      </c>
      <c r="F18" s="5"/>
    </row>
    <row r="19" spans="4:6" ht="15.5" x14ac:dyDescent="0.35">
      <c r="D19" s="12"/>
      <c r="E19" s="12"/>
    </row>
    <row r="20" spans="4:6" ht="15.75" customHeight="1" x14ac:dyDescent="0.35">
      <c r="E20" s="13" t="s">
        <v>11</v>
      </c>
      <c r="F20" s="33" t="s">
        <v>220</v>
      </c>
    </row>
    <row r="21" spans="4:6" ht="15.5" x14ac:dyDescent="0.35">
      <c r="E21" s="13"/>
      <c r="F21" s="33"/>
    </row>
    <row r="22" spans="4:6" ht="15.65" customHeight="1" x14ac:dyDescent="0.35">
      <c r="F22" s="14" t="s">
        <v>221</v>
      </c>
    </row>
    <row r="23" spans="4:6" ht="15.65" customHeight="1" x14ac:dyDescent="0.35">
      <c r="F23" s="14" t="s">
        <v>222</v>
      </c>
    </row>
    <row r="24" spans="4:6" ht="15.5" x14ac:dyDescent="0.35">
      <c r="F24" s="14" t="s">
        <v>223</v>
      </c>
    </row>
    <row r="25" spans="4:6" ht="15.5" x14ac:dyDescent="0.35">
      <c r="F25" s="14"/>
    </row>
    <row r="26" spans="4:6" ht="15.5" x14ac:dyDescent="0.35">
      <c r="E26" s="13" t="s">
        <v>12</v>
      </c>
      <c r="F26" s="20" t="s">
        <v>224</v>
      </c>
    </row>
    <row r="27" spans="4:6" ht="15.5" x14ac:dyDescent="0.35">
      <c r="F27" s="14"/>
    </row>
    <row r="28" spans="4:6" ht="46.5" x14ac:dyDescent="0.35">
      <c r="E28" s="13" t="s">
        <v>13</v>
      </c>
      <c r="F28" s="23" t="s">
        <v>262</v>
      </c>
    </row>
    <row r="29" spans="4:6" ht="15.5" x14ac:dyDescent="0.35">
      <c r="F29" s="14"/>
    </row>
    <row r="30" spans="4:6" ht="15.5" x14ac:dyDescent="0.35">
      <c r="E30" s="13" t="s">
        <v>18</v>
      </c>
      <c r="F30" s="20" t="s">
        <v>172</v>
      </c>
    </row>
    <row r="31" spans="4:6" ht="15.5" x14ac:dyDescent="0.35">
      <c r="F31" s="20"/>
    </row>
    <row r="32" spans="4:6" ht="31" x14ac:dyDescent="0.35">
      <c r="E32" s="45" t="s">
        <v>19</v>
      </c>
      <c r="F32" s="14" t="s">
        <v>225</v>
      </c>
    </row>
    <row r="33" ht="15.5" x14ac:dyDescent="0.35"/>
    <row r="34" ht="15.5" x14ac:dyDescent="0.35"/>
    <row r="35" ht="15.5" x14ac:dyDescent="0.35"/>
    <row r="36" ht="15.5" x14ac:dyDescent="0.35"/>
    <row r="37" ht="15.5"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sheetData>
  <sheetProtection algorithmName="SHA-512" hashValue="yJfbNhboPitLyK1TDDpwcKkHgK30oHZbDKPzL9+owAT/vt0Xl+Eq7B6yXb8GMtgTmvczv4620IpeepxNkwoYtQ==" saltValue="B4Mm4S6c4w53rfqtGLoK6Q==" spinCount="100000" sheet="1" objects="1" scenarios="1"/>
  <pageMargins left="0.7" right="0.7" top="0.75" bottom="0.75" header="0.3" footer="0.3"/>
  <pageSetup scale="77" orientation="landscape"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A9DDE-DE48-4AF8-B577-83C4F9A7DCAE}">
  <sheetPr codeName="Sheet5">
    <tabColor theme="1"/>
  </sheetPr>
  <dimension ref="C12:C14"/>
  <sheetViews>
    <sheetView showGridLines="0" view="pageBreakPreview" zoomScale="80" zoomScaleNormal="80" zoomScaleSheetLayoutView="80" workbookViewId="0">
      <selection activeCell="C13" sqref="C13"/>
    </sheetView>
  </sheetViews>
  <sheetFormatPr defaultColWidth="9.08984375" defaultRowHeight="14" x14ac:dyDescent="0.3"/>
  <cols>
    <col min="1" max="16384" width="9.08984375" style="1"/>
  </cols>
  <sheetData>
    <row r="12" spans="3:3" ht="46" x14ac:dyDescent="0.95">
      <c r="C12" s="15" t="s">
        <v>20</v>
      </c>
    </row>
    <row r="14" spans="3:3" ht="46" x14ac:dyDescent="0.95">
      <c r="C14" s="16" t="s">
        <v>15</v>
      </c>
    </row>
  </sheetData>
  <pageMargins left="0.7" right="0.7" top="0.75" bottom="0.75" header="0.3" footer="0.3"/>
  <pageSetup orientation="landscape"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13BE0-9F50-474F-888C-B860877F59D2}">
  <sheetPr codeName="Sheet6"/>
  <dimension ref="A1:G41"/>
  <sheetViews>
    <sheetView zoomScale="55" zoomScaleNormal="55" workbookViewId="0">
      <selection activeCell="D42" sqref="D42"/>
    </sheetView>
  </sheetViews>
  <sheetFormatPr defaultColWidth="9.08984375" defaultRowHeight="15.5" x14ac:dyDescent="0.35"/>
  <cols>
    <col min="1" max="1" width="13.54296875" style="2" bestFit="1" customWidth="1"/>
    <col min="2" max="2" width="103.6328125" style="2" bestFit="1" customWidth="1"/>
    <col min="3" max="3" width="18.36328125" style="2" bestFit="1" customWidth="1"/>
    <col min="4" max="4" width="28.453125" style="2" bestFit="1" customWidth="1"/>
    <col min="5" max="5" width="18.08984375" style="2" customWidth="1"/>
    <col min="6" max="6" width="20.90625" style="2" bestFit="1" customWidth="1"/>
    <col min="7" max="7" width="22.6328125" style="2" customWidth="1"/>
    <col min="8" max="16384" width="9.08984375" style="2"/>
  </cols>
  <sheetData>
    <row r="1" spans="1:7" ht="15.75" customHeight="1" x14ac:dyDescent="0.35">
      <c r="A1" s="72" t="s">
        <v>22</v>
      </c>
      <c r="B1" s="73"/>
      <c r="C1" s="73"/>
      <c r="D1" s="73"/>
      <c r="E1" s="73"/>
      <c r="F1" s="73"/>
      <c r="G1" s="73"/>
    </row>
    <row r="2" spans="1:7" ht="45" x14ac:dyDescent="0.35">
      <c r="A2" s="24" t="s">
        <v>23</v>
      </c>
      <c r="B2" s="24" t="s">
        <v>4</v>
      </c>
      <c r="C2" s="24" t="s">
        <v>5</v>
      </c>
      <c r="D2" s="24" t="s">
        <v>25</v>
      </c>
      <c r="E2" s="24" t="s">
        <v>194</v>
      </c>
      <c r="F2" s="24" t="s">
        <v>188</v>
      </c>
      <c r="G2" s="24" t="s">
        <v>192</v>
      </c>
    </row>
    <row r="3" spans="1:7" x14ac:dyDescent="0.35">
      <c r="A3" s="46">
        <v>1</v>
      </c>
      <c r="B3" s="46" t="s">
        <v>0</v>
      </c>
      <c r="C3" s="46" t="s">
        <v>6</v>
      </c>
      <c r="D3" s="46">
        <v>324</v>
      </c>
      <c r="E3" s="46">
        <v>63</v>
      </c>
      <c r="F3" s="47"/>
      <c r="G3" s="38">
        <f>SUM(PFP_Device_Table[[#This Row],[Existing Quantity (EA)]],PFP_Device_Table[[#This Row],[Potential Additional Quantity (EA)]])*PFP_Device_Table[[#This Row],[Daily Unit Price Years 1-3 ($/Day)]]*365*3</f>
        <v>0</v>
      </c>
    </row>
    <row r="4" spans="1:7" x14ac:dyDescent="0.35">
      <c r="A4" s="46">
        <v>2</v>
      </c>
      <c r="B4" s="46" t="s">
        <v>1</v>
      </c>
      <c r="C4" s="46" t="s">
        <v>6</v>
      </c>
      <c r="D4" s="46">
        <v>125</v>
      </c>
      <c r="E4" s="46">
        <v>38</v>
      </c>
      <c r="F4" s="47"/>
      <c r="G4" s="38">
        <f>SUM(PFP_Device_Table[[#This Row],[Existing Quantity (EA)]],PFP_Device_Table[[#This Row],[Potential Additional Quantity (EA)]])*PFP_Device_Table[[#This Row],[Daily Unit Price Years 1-3 ($/Day)]]*365*3</f>
        <v>0</v>
      </c>
    </row>
    <row r="5" spans="1:7" x14ac:dyDescent="0.35">
      <c r="A5" s="46">
        <v>3</v>
      </c>
      <c r="B5" s="46" t="s">
        <v>3</v>
      </c>
      <c r="C5" s="46" t="s">
        <v>6</v>
      </c>
      <c r="D5" s="46">
        <v>0</v>
      </c>
      <c r="E5" s="46">
        <v>0</v>
      </c>
      <c r="F5" s="47"/>
      <c r="G5" s="38">
        <f>SUM(PFP_Device_Table[[#This Row],[Existing Quantity (EA)]],PFP_Device_Table[[#This Row],[Potential Additional Quantity (EA)]])*PFP_Device_Table[[#This Row],[Daily Unit Price Years 1-3 ($/Day)]]*365*3</f>
        <v>0</v>
      </c>
    </row>
    <row r="6" spans="1:7" x14ac:dyDescent="0.35">
      <c r="A6" s="46">
        <v>4</v>
      </c>
      <c r="B6" s="46" t="s">
        <v>184</v>
      </c>
      <c r="C6" s="46" t="s">
        <v>6</v>
      </c>
      <c r="D6" s="46">
        <v>0</v>
      </c>
      <c r="E6" s="46">
        <v>0</v>
      </c>
      <c r="F6" s="47"/>
      <c r="G6" s="38">
        <f>SUM(PFP_Device_Table[[#This Row],[Existing Quantity (EA)]],PFP_Device_Table[[#This Row],[Potential Additional Quantity (EA)]])*PFP_Device_Table[[#This Row],[Daily Unit Price Years 1-3 ($/Day)]]*365*3</f>
        <v>0</v>
      </c>
    </row>
    <row r="7" spans="1:7" x14ac:dyDescent="0.35">
      <c r="A7" s="46">
        <v>5</v>
      </c>
      <c r="B7" s="46" t="s">
        <v>190</v>
      </c>
      <c r="C7" s="46" t="s">
        <v>6</v>
      </c>
      <c r="D7" s="46">
        <v>0</v>
      </c>
      <c r="E7" s="46">
        <v>5</v>
      </c>
      <c r="F7" s="47"/>
      <c r="G7" s="38">
        <f>SUM(PFP_Device_Table[[#This Row],[Existing Quantity (EA)]],PFP_Device_Table[[#This Row],[Potential Additional Quantity (EA)]])*PFP_Device_Table[[#This Row],[Daily Unit Price Years 1-3 ($/Day)]]*365*3</f>
        <v>0</v>
      </c>
    </row>
    <row r="8" spans="1:7" x14ac:dyDescent="0.35">
      <c r="A8" s="46">
        <v>6</v>
      </c>
      <c r="B8" s="46" t="s">
        <v>191</v>
      </c>
      <c r="C8" s="46" t="s">
        <v>6</v>
      </c>
      <c r="D8" s="46">
        <v>0</v>
      </c>
      <c r="E8" s="46">
        <f>153+49</f>
        <v>202</v>
      </c>
      <c r="F8" s="47"/>
      <c r="G8" s="38">
        <f>SUM(PFP_Device_Table[[#This Row],[Existing Quantity (EA)]],PFP_Device_Table[[#This Row],[Potential Additional Quantity (EA)]])*PFP_Device_Table[[#This Row],[Daily Unit Price Years 1-3 ($/Day)]]*365*3</f>
        <v>0</v>
      </c>
    </row>
    <row r="9" spans="1:7" x14ac:dyDescent="0.35">
      <c r="A9" s="46">
        <v>9</v>
      </c>
      <c r="B9" s="46" t="s">
        <v>185</v>
      </c>
      <c r="C9" s="46" t="s">
        <v>6</v>
      </c>
      <c r="D9" s="46">
        <v>0</v>
      </c>
      <c r="E9" s="46">
        <v>5</v>
      </c>
      <c r="F9" s="47"/>
      <c r="G9" s="38">
        <f>SUM(PFP_Device_Table[[#This Row],[Existing Quantity (EA)]],PFP_Device_Table[[#This Row],[Potential Additional Quantity (EA)]])*PFP_Device_Table[[#This Row],[Daily Unit Price Years 1-3 ($/Day)]]*365*3</f>
        <v>0</v>
      </c>
    </row>
    <row r="10" spans="1:7" x14ac:dyDescent="0.35">
      <c r="A10" s="46">
        <v>10</v>
      </c>
      <c r="B10" s="46" t="s">
        <v>186</v>
      </c>
      <c r="C10" s="46" t="s">
        <v>6</v>
      </c>
      <c r="D10" s="46">
        <v>5</v>
      </c>
      <c r="E10" s="46">
        <v>0</v>
      </c>
      <c r="F10" s="47"/>
      <c r="G10" s="38">
        <f>SUM(PFP_Device_Table[[#This Row],[Existing Quantity (EA)]],PFP_Device_Table[[#This Row],[Potential Additional Quantity (EA)]])*PFP_Device_Table[[#This Row],[Daily Unit Price Years 1-3 ($/Day)]]*365*3</f>
        <v>0</v>
      </c>
    </row>
    <row r="11" spans="1:7" x14ac:dyDescent="0.35">
      <c r="A11" s="46">
        <v>11</v>
      </c>
      <c r="B11" s="46" t="s">
        <v>187</v>
      </c>
      <c r="C11" s="46" t="s">
        <v>6</v>
      </c>
      <c r="D11" s="46">
        <v>0</v>
      </c>
      <c r="E11" s="46">
        <v>5</v>
      </c>
      <c r="F11" s="47"/>
      <c r="G11" s="38">
        <f>SUM(PFP_Device_Table[[#This Row],[Existing Quantity (EA)]],PFP_Device_Table[[#This Row],[Potential Additional Quantity (EA)]])*PFP_Device_Table[[#This Row],[Daily Unit Price Years 1-3 ($/Day)]]*365*3</f>
        <v>0</v>
      </c>
    </row>
    <row r="12" spans="1:7" x14ac:dyDescent="0.35">
      <c r="A12" s="46">
        <v>12</v>
      </c>
      <c r="B12" s="46" t="s">
        <v>294</v>
      </c>
      <c r="C12" s="46" t="s">
        <v>6</v>
      </c>
      <c r="D12" s="46">
        <v>0</v>
      </c>
      <c r="E12" s="46">
        <v>5</v>
      </c>
      <c r="F12" s="47"/>
      <c r="G12" s="38">
        <f>SUM(PFP_Device_Table[[#This Row],[Existing Quantity (EA)]],PFP_Device_Table[[#This Row],[Potential Additional Quantity (EA)]])*PFP_Device_Table[[#This Row],[Daily Unit Price Years 1-3 ($/Day)]]*365*3</f>
        <v>0</v>
      </c>
    </row>
    <row r="13" spans="1:7" x14ac:dyDescent="0.35">
      <c r="A13" s="46">
        <v>13</v>
      </c>
      <c r="B13" s="46" t="s">
        <v>0</v>
      </c>
      <c r="C13" s="46" t="s">
        <v>7</v>
      </c>
      <c r="D13" s="46">
        <v>157</v>
      </c>
      <c r="E13" s="46">
        <f>73+30</f>
        <v>103</v>
      </c>
      <c r="F13" s="47"/>
      <c r="G13" s="38">
        <f>SUM(PFP_Device_Table[[#This Row],[Existing Quantity (EA)]],PFP_Device_Table[[#This Row],[Potential Additional Quantity (EA)]])*PFP_Device_Table[[#This Row],[Daily Unit Price Years 1-3 ($/Day)]]*365*3</f>
        <v>0</v>
      </c>
    </row>
    <row r="14" spans="1:7" x14ac:dyDescent="0.35">
      <c r="A14" s="46">
        <v>14</v>
      </c>
      <c r="B14" s="46" t="s">
        <v>1</v>
      </c>
      <c r="C14" s="46" t="s">
        <v>7</v>
      </c>
      <c r="D14" s="46">
        <v>57</v>
      </c>
      <c r="E14" s="46">
        <f>28+17</f>
        <v>45</v>
      </c>
      <c r="F14" s="47"/>
      <c r="G14" s="38">
        <f>SUM(PFP_Device_Table[[#This Row],[Existing Quantity (EA)]],PFP_Device_Table[[#This Row],[Potential Additional Quantity (EA)]])*PFP_Device_Table[[#This Row],[Daily Unit Price Years 1-3 ($/Day)]]*365*3</f>
        <v>0</v>
      </c>
    </row>
    <row r="15" spans="1:7" x14ac:dyDescent="0.35">
      <c r="A15" s="46">
        <v>15</v>
      </c>
      <c r="B15" s="46" t="s">
        <v>3</v>
      </c>
      <c r="C15" s="46" t="s">
        <v>7</v>
      </c>
      <c r="D15" s="46">
        <v>0</v>
      </c>
      <c r="E15" s="46">
        <v>0</v>
      </c>
      <c r="F15" s="47"/>
      <c r="G15" s="38">
        <f>SUM(PFP_Device_Table[[#This Row],[Existing Quantity (EA)]],PFP_Device_Table[[#This Row],[Potential Additional Quantity (EA)]])*PFP_Device_Table[[#This Row],[Daily Unit Price Years 1-3 ($/Day)]]*365*3</f>
        <v>0</v>
      </c>
    </row>
    <row r="16" spans="1:7" x14ac:dyDescent="0.35">
      <c r="A16" s="46">
        <v>16</v>
      </c>
      <c r="B16" s="46" t="s">
        <v>184</v>
      </c>
      <c r="C16" s="46" t="s">
        <v>7</v>
      </c>
      <c r="D16" s="46">
        <v>0</v>
      </c>
      <c r="E16" s="46">
        <v>11</v>
      </c>
      <c r="F16" s="47"/>
      <c r="G16" s="38">
        <f>SUM(PFP_Device_Table[[#This Row],[Existing Quantity (EA)]],PFP_Device_Table[[#This Row],[Potential Additional Quantity (EA)]])*PFP_Device_Table[[#This Row],[Daily Unit Price Years 1-3 ($/Day)]]*365*3</f>
        <v>0</v>
      </c>
    </row>
    <row r="17" spans="1:7" x14ac:dyDescent="0.35">
      <c r="A17" s="46">
        <v>17</v>
      </c>
      <c r="B17" s="46" t="s">
        <v>190</v>
      </c>
      <c r="C17" s="46" t="s">
        <v>7</v>
      </c>
      <c r="D17" s="46">
        <v>0</v>
      </c>
      <c r="E17" s="46">
        <v>0</v>
      </c>
      <c r="F17" s="47"/>
      <c r="G17" s="38">
        <f>SUM(PFP_Device_Table[[#This Row],[Existing Quantity (EA)]],PFP_Device_Table[[#This Row],[Potential Additional Quantity (EA)]])*PFP_Device_Table[[#This Row],[Daily Unit Price Years 1-3 ($/Day)]]*365*3</f>
        <v>0</v>
      </c>
    </row>
    <row r="18" spans="1:7" x14ac:dyDescent="0.35">
      <c r="A18" s="46">
        <v>18</v>
      </c>
      <c r="B18" s="46" t="s">
        <v>191</v>
      </c>
      <c r="C18" s="46" t="s">
        <v>7</v>
      </c>
      <c r="D18" s="46">
        <v>0</v>
      </c>
      <c r="E18" s="46">
        <v>0</v>
      </c>
      <c r="F18" s="47"/>
      <c r="G18" s="38">
        <f>SUM(PFP_Device_Table[[#This Row],[Existing Quantity (EA)]],PFP_Device_Table[[#This Row],[Potential Additional Quantity (EA)]])*PFP_Device_Table[[#This Row],[Daily Unit Price Years 1-3 ($/Day)]]*365*3</f>
        <v>0</v>
      </c>
    </row>
    <row r="19" spans="1:7" x14ac:dyDescent="0.35">
      <c r="A19" s="46">
        <v>21</v>
      </c>
      <c r="B19" s="46" t="s">
        <v>185</v>
      </c>
      <c r="C19" s="46" t="s">
        <v>7</v>
      </c>
      <c r="D19" s="46">
        <v>0</v>
      </c>
      <c r="E19" s="46">
        <v>0</v>
      </c>
      <c r="F19" s="47"/>
      <c r="G19" s="38">
        <f>SUM(PFP_Device_Table[[#This Row],[Existing Quantity (EA)]],PFP_Device_Table[[#This Row],[Potential Additional Quantity (EA)]])*PFP_Device_Table[[#This Row],[Daily Unit Price Years 1-3 ($/Day)]]*365*3</f>
        <v>0</v>
      </c>
    </row>
    <row r="20" spans="1:7" x14ac:dyDescent="0.35">
      <c r="A20" s="46">
        <v>22</v>
      </c>
      <c r="B20" s="46" t="s">
        <v>186</v>
      </c>
      <c r="C20" s="46" t="s">
        <v>7</v>
      </c>
      <c r="D20" s="46">
        <v>0</v>
      </c>
      <c r="E20" s="46">
        <v>0</v>
      </c>
      <c r="F20" s="47"/>
      <c r="G20" s="38">
        <f>SUM(PFP_Device_Table[[#This Row],[Existing Quantity (EA)]],PFP_Device_Table[[#This Row],[Potential Additional Quantity (EA)]])*PFP_Device_Table[[#This Row],[Daily Unit Price Years 1-3 ($/Day)]]*365*3</f>
        <v>0</v>
      </c>
    </row>
    <row r="21" spans="1:7" x14ac:dyDescent="0.35">
      <c r="A21" s="46">
        <v>23</v>
      </c>
      <c r="B21" s="46" t="s">
        <v>187</v>
      </c>
      <c r="C21" s="46" t="s">
        <v>7</v>
      </c>
      <c r="D21" s="46">
        <v>0</v>
      </c>
      <c r="E21" s="46">
        <v>0</v>
      </c>
      <c r="F21" s="47"/>
      <c r="G21" s="38">
        <f>SUM(PFP_Device_Table[[#This Row],[Existing Quantity (EA)]],PFP_Device_Table[[#This Row],[Potential Additional Quantity (EA)]])*PFP_Device_Table[[#This Row],[Daily Unit Price Years 1-3 ($/Day)]]*365*3</f>
        <v>0</v>
      </c>
    </row>
    <row r="22" spans="1:7" x14ac:dyDescent="0.35">
      <c r="A22" s="46">
        <v>24</v>
      </c>
      <c r="B22" s="46" t="s">
        <v>294</v>
      </c>
      <c r="C22" s="46" t="s">
        <v>7</v>
      </c>
      <c r="D22" s="46">
        <v>0</v>
      </c>
      <c r="E22" s="46">
        <v>5</v>
      </c>
      <c r="F22" s="47"/>
      <c r="G22" s="38">
        <f>SUM(PFP_Device_Table[[#This Row],[Existing Quantity (EA)]],PFP_Device_Table[[#This Row],[Potential Additional Quantity (EA)]])*PFP_Device_Table[[#This Row],[Daily Unit Price Years 1-3 ($/Day)]]*365*3</f>
        <v>0</v>
      </c>
    </row>
    <row r="23" spans="1:7" x14ac:dyDescent="0.35">
      <c r="A23" s="46">
        <v>25</v>
      </c>
      <c r="B23" s="46" t="s">
        <v>0</v>
      </c>
      <c r="C23" s="46" t="s">
        <v>8</v>
      </c>
      <c r="D23" s="46">
        <v>49</v>
      </c>
      <c r="E23" s="46">
        <v>10</v>
      </c>
      <c r="F23" s="47"/>
      <c r="G23" s="38">
        <f>SUM(PFP_Device_Table[[#This Row],[Existing Quantity (EA)]],PFP_Device_Table[[#This Row],[Potential Additional Quantity (EA)]])*PFP_Device_Table[[#This Row],[Daily Unit Price Years 1-3 ($/Day)]]*365*3</f>
        <v>0</v>
      </c>
    </row>
    <row r="24" spans="1:7" x14ac:dyDescent="0.35">
      <c r="A24" s="46">
        <v>26</v>
      </c>
      <c r="B24" s="46" t="s">
        <v>1</v>
      </c>
      <c r="C24" s="46" t="s">
        <v>8</v>
      </c>
      <c r="D24" s="46">
        <v>24</v>
      </c>
      <c r="E24" s="46">
        <v>7</v>
      </c>
      <c r="F24" s="47"/>
      <c r="G24" s="38">
        <f>SUM(PFP_Device_Table[[#This Row],[Existing Quantity (EA)]],PFP_Device_Table[[#This Row],[Potential Additional Quantity (EA)]])*PFP_Device_Table[[#This Row],[Daily Unit Price Years 1-3 ($/Day)]]*365*3</f>
        <v>0</v>
      </c>
    </row>
    <row r="25" spans="1:7" x14ac:dyDescent="0.35">
      <c r="A25" s="46">
        <v>27</v>
      </c>
      <c r="B25" s="46" t="s">
        <v>2</v>
      </c>
      <c r="C25" s="46" t="s">
        <v>8</v>
      </c>
      <c r="D25" s="46">
        <v>32</v>
      </c>
      <c r="E25" s="46">
        <v>0</v>
      </c>
      <c r="F25" s="47"/>
      <c r="G25" s="38">
        <f>SUM(PFP_Device_Table[[#This Row],[Existing Quantity (EA)]],PFP_Device_Table[[#This Row],[Potential Additional Quantity (EA)]])*PFP_Device_Table[[#This Row],[Daily Unit Price Years 1-3 ($/Day)]]*365*3</f>
        <v>0</v>
      </c>
    </row>
    <row r="26" spans="1:7" x14ac:dyDescent="0.35">
      <c r="A26" s="46">
        <v>28</v>
      </c>
      <c r="B26" s="46" t="s">
        <v>3</v>
      </c>
      <c r="C26" s="46" t="s">
        <v>8</v>
      </c>
      <c r="D26" s="46">
        <v>4</v>
      </c>
      <c r="E26" s="46">
        <v>0</v>
      </c>
      <c r="F26" s="47"/>
      <c r="G26" s="38">
        <f>SUM(PFP_Device_Table[[#This Row],[Existing Quantity (EA)]],PFP_Device_Table[[#This Row],[Potential Additional Quantity (EA)]])*PFP_Device_Table[[#This Row],[Daily Unit Price Years 1-3 ($/Day)]]*365*3</f>
        <v>0</v>
      </c>
    </row>
    <row r="27" spans="1:7" x14ac:dyDescent="0.35">
      <c r="A27" s="46">
        <v>29</v>
      </c>
      <c r="B27" s="46" t="s">
        <v>184</v>
      </c>
      <c r="C27" s="46" t="s">
        <v>8</v>
      </c>
      <c r="D27" s="46">
        <v>0</v>
      </c>
      <c r="E27" s="46">
        <v>0</v>
      </c>
      <c r="F27" s="47"/>
      <c r="G27" s="38">
        <f>SUM(PFP_Device_Table[[#This Row],[Existing Quantity (EA)]],PFP_Device_Table[[#This Row],[Potential Additional Quantity (EA)]])*PFP_Device_Table[[#This Row],[Daily Unit Price Years 1-3 ($/Day)]]*365*3</f>
        <v>0</v>
      </c>
    </row>
    <row r="28" spans="1:7" x14ac:dyDescent="0.35">
      <c r="A28" s="46">
        <v>30</v>
      </c>
      <c r="B28" s="46" t="s">
        <v>190</v>
      </c>
      <c r="C28" s="46" t="s">
        <v>8</v>
      </c>
      <c r="D28" s="46">
        <v>0</v>
      </c>
      <c r="E28" s="46">
        <v>0</v>
      </c>
      <c r="F28" s="47"/>
      <c r="G28" s="38">
        <f>SUM(PFP_Device_Table[[#This Row],[Existing Quantity (EA)]],PFP_Device_Table[[#This Row],[Potential Additional Quantity (EA)]])*PFP_Device_Table[[#This Row],[Daily Unit Price Years 1-3 ($/Day)]]*365*3</f>
        <v>0</v>
      </c>
    </row>
    <row r="29" spans="1:7" x14ac:dyDescent="0.35">
      <c r="A29" s="46">
        <v>31</v>
      </c>
      <c r="B29" s="46" t="s">
        <v>191</v>
      </c>
      <c r="C29" s="46" t="s">
        <v>8</v>
      </c>
      <c r="D29" s="46">
        <v>0</v>
      </c>
      <c r="E29" s="46">
        <v>0</v>
      </c>
      <c r="F29" s="47"/>
      <c r="G29" s="38">
        <f>SUM(PFP_Device_Table[[#This Row],[Existing Quantity (EA)]],PFP_Device_Table[[#This Row],[Potential Additional Quantity (EA)]])*PFP_Device_Table[[#This Row],[Daily Unit Price Years 1-3 ($/Day)]]*365*3</f>
        <v>0</v>
      </c>
    </row>
    <row r="30" spans="1:7" x14ac:dyDescent="0.35">
      <c r="A30" s="46">
        <v>34</v>
      </c>
      <c r="B30" s="46" t="s">
        <v>185</v>
      </c>
      <c r="C30" s="46" t="s">
        <v>8</v>
      </c>
      <c r="D30" s="46">
        <v>0</v>
      </c>
      <c r="E30" s="46">
        <v>0</v>
      </c>
      <c r="F30" s="47"/>
      <c r="G30" s="38">
        <f>SUM(PFP_Device_Table[[#This Row],[Existing Quantity (EA)]],PFP_Device_Table[[#This Row],[Potential Additional Quantity (EA)]])*PFP_Device_Table[[#This Row],[Daily Unit Price Years 1-3 ($/Day)]]*365*3</f>
        <v>0</v>
      </c>
    </row>
    <row r="31" spans="1:7" x14ac:dyDescent="0.35">
      <c r="A31" s="46">
        <v>35</v>
      </c>
      <c r="B31" s="46" t="s">
        <v>186</v>
      </c>
      <c r="C31" s="46" t="s">
        <v>8</v>
      </c>
      <c r="D31" s="46">
        <v>0</v>
      </c>
      <c r="E31" s="46">
        <v>0</v>
      </c>
      <c r="F31" s="47"/>
      <c r="G31" s="38">
        <f>SUM(PFP_Device_Table[[#This Row],[Existing Quantity (EA)]],PFP_Device_Table[[#This Row],[Potential Additional Quantity (EA)]])*PFP_Device_Table[[#This Row],[Daily Unit Price Years 1-3 ($/Day)]]*365*3</f>
        <v>0</v>
      </c>
    </row>
    <row r="32" spans="1:7" x14ac:dyDescent="0.35">
      <c r="A32" s="46">
        <v>36</v>
      </c>
      <c r="B32" s="46" t="s">
        <v>187</v>
      </c>
      <c r="C32" s="46" t="s">
        <v>8</v>
      </c>
      <c r="D32" s="46">
        <v>0</v>
      </c>
      <c r="E32" s="46">
        <v>0</v>
      </c>
      <c r="F32" s="47"/>
      <c r="G32" s="38">
        <f>SUM(PFP_Device_Table[[#This Row],[Existing Quantity (EA)]],PFP_Device_Table[[#This Row],[Potential Additional Quantity (EA)]])*PFP_Device_Table[[#This Row],[Daily Unit Price Years 1-3 ($/Day)]]*365*3</f>
        <v>0</v>
      </c>
    </row>
    <row r="33" spans="1:7" x14ac:dyDescent="0.35">
      <c r="A33" s="46">
        <v>37</v>
      </c>
      <c r="B33" s="46" t="s">
        <v>294</v>
      </c>
      <c r="C33" s="46" t="s">
        <v>8</v>
      </c>
      <c r="D33" s="46">
        <v>0</v>
      </c>
      <c r="E33" s="49">
        <v>5</v>
      </c>
      <c r="F33" s="47"/>
      <c r="G33" s="38">
        <f>SUM(PFP_Device_Table[[#This Row],[Existing Quantity (EA)]],PFP_Device_Table[[#This Row],[Potential Additional Quantity (EA)]])*PFP_Device_Table[[#This Row],[Daily Unit Price Years 1-3 ($/Day)]]*365*3</f>
        <v>0</v>
      </c>
    </row>
    <row r="34" spans="1:7" x14ac:dyDescent="0.35">
      <c r="A34" s="46">
        <v>38</v>
      </c>
      <c r="B34" s="49" t="s">
        <v>193</v>
      </c>
      <c r="C34" s="49" t="s">
        <v>8</v>
      </c>
      <c r="D34" s="49">
        <v>5</v>
      </c>
      <c r="E34" s="49">
        <v>0</v>
      </c>
      <c r="F34" s="47"/>
      <c r="G34" s="38">
        <f>SUM(PFP_Device_Table[[#This Row],[Existing Quantity (EA)]],PFP_Device_Table[[#This Row],[Potential Additional Quantity (EA)]])*PFP_Device_Table[[#This Row],[Daily Unit Price Years 1-3 ($/Day)]]*365*3</f>
        <v>0</v>
      </c>
    </row>
    <row r="35" spans="1:7" x14ac:dyDescent="0.35">
      <c r="A35" s="50">
        <v>39</v>
      </c>
      <c r="B35" s="51" t="s">
        <v>189</v>
      </c>
      <c r="C35" s="50" t="s">
        <v>6</v>
      </c>
      <c r="D35" s="50">
        <v>9</v>
      </c>
      <c r="E35" s="50">
        <v>106</v>
      </c>
      <c r="F35" s="52"/>
      <c r="G35" s="38">
        <f>SUM(PFP_Device_Table[[#This Row],[Existing Quantity (EA)]],PFP_Device_Table[[#This Row],[Potential Additional Quantity (EA)]])*PFP_Device_Table[[#This Row],[Daily Unit Price Years 1-3 ($/Day)]]*365*3</f>
        <v>0</v>
      </c>
    </row>
    <row r="36" spans="1:7" x14ac:dyDescent="0.35">
      <c r="A36" s="50">
        <v>40</v>
      </c>
      <c r="B36" s="51" t="s">
        <v>189</v>
      </c>
      <c r="C36" s="50" t="s">
        <v>7</v>
      </c>
      <c r="D36" s="50">
        <v>3</v>
      </c>
      <c r="E36" s="50">
        <v>46</v>
      </c>
      <c r="F36" s="52"/>
      <c r="G36" s="38">
        <f>SUM(PFP_Device_Table[[#This Row],[Existing Quantity (EA)]],PFP_Device_Table[[#This Row],[Potential Additional Quantity (EA)]])*PFP_Device_Table[[#This Row],[Daily Unit Price Years 1-3 ($/Day)]]*365*3</f>
        <v>0</v>
      </c>
    </row>
    <row r="37" spans="1:7" x14ac:dyDescent="0.35">
      <c r="A37" s="50">
        <v>41</v>
      </c>
      <c r="B37" s="51" t="s">
        <v>189</v>
      </c>
      <c r="C37" s="50" t="s">
        <v>8</v>
      </c>
      <c r="D37" s="50">
        <v>0</v>
      </c>
      <c r="E37" s="50">
        <v>17</v>
      </c>
      <c r="F37" s="52"/>
      <c r="G37" s="38">
        <f>SUM(PFP_Device_Table[[#This Row],[Existing Quantity (EA)]],PFP_Device_Table[[#This Row],[Potential Additional Quantity (EA)]])*PFP_Device_Table[[#This Row],[Daily Unit Price Years 1-3 ($/Day)]]*365*3</f>
        <v>0</v>
      </c>
    </row>
    <row r="38" spans="1:7" ht="16" thickBot="1" x14ac:dyDescent="0.4"/>
    <row r="39" spans="1:7" ht="16" thickBot="1" x14ac:dyDescent="0.4">
      <c r="A39" s="74" t="s">
        <v>228</v>
      </c>
      <c r="B39" s="75"/>
      <c r="C39" s="76"/>
      <c r="D39" s="67"/>
      <c r="E39" s="59"/>
    </row>
    <row r="40" spans="1:7" ht="14.4" customHeight="1" thickBot="1" x14ac:dyDescent="0.4">
      <c r="A40" s="77"/>
      <c r="B40" s="78"/>
      <c r="C40" s="78"/>
      <c r="D40" s="79"/>
    </row>
    <row r="41" spans="1:7" ht="16" thickBot="1" x14ac:dyDescent="0.4">
      <c r="A41" s="74" t="s">
        <v>229</v>
      </c>
      <c r="B41" s="75"/>
      <c r="C41" s="76"/>
      <c r="D41" s="44">
        <f>SUM(PFP_Device_Table[Year 1-3
Total Cost ($)],D39)</f>
        <v>0</v>
      </c>
      <c r="E41" s="58"/>
    </row>
  </sheetData>
  <sheetProtection algorithmName="SHA-512" hashValue="8oDF1XwTAyjhfUXkLNRbDIx75vFtww6uNNy92HDEIrgjN+DraoI9lScJK8EjerBctaXHgsJronKCJ4c//nspkg==" saltValue="h9yCuxyO4KJb6UoqdkKHCg==" spinCount="100000" sheet="1" objects="1" scenarios="1"/>
  <mergeCells count="4">
    <mergeCell ref="A1:G1"/>
    <mergeCell ref="A41:C41"/>
    <mergeCell ref="A39:C39"/>
    <mergeCell ref="A40:D40"/>
  </mergeCells>
  <phoneticPr fontId="17" type="noConversion"/>
  <pageMargins left="0.7" right="0.7" top="0.75" bottom="0.75" header="0.3" footer="0.3"/>
  <pageSetup orientation="portrait"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C0BCF-5C3B-4DB0-85AD-F4A27B345107}">
  <sheetPr codeName="Sheet7"/>
  <dimension ref="A1:TV171"/>
  <sheetViews>
    <sheetView topLeftCell="A133" zoomScale="70" zoomScaleNormal="70" workbookViewId="0">
      <selection activeCell="J172" sqref="J172"/>
    </sheetView>
  </sheetViews>
  <sheetFormatPr defaultColWidth="39.90625" defaultRowHeight="15.5" x14ac:dyDescent="0.35"/>
  <cols>
    <col min="1" max="1" width="86" style="2" bestFit="1" customWidth="1"/>
    <col min="2" max="3" width="20.54296875" style="2" customWidth="1"/>
    <col min="4" max="4" width="14.90625" style="2" customWidth="1"/>
    <col min="5" max="5" width="20.6328125" style="2" customWidth="1"/>
    <col min="6" max="6" width="20.6328125" style="2" hidden="1" customWidth="1"/>
    <col min="7" max="9" width="20.54296875" style="2" customWidth="1"/>
    <col min="10" max="10" width="29.6328125" customWidth="1"/>
    <col min="11" max="16384" width="39.90625" style="2"/>
  </cols>
  <sheetData>
    <row r="1" spans="1:542" x14ac:dyDescent="0.35">
      <c r="A1" s="80" t="s">
        <v>202</v>
      </c>
      <c r="B1" s="81"/>
      <c r="C1" s="81"/>
      <c r="D1" s="81"/>
      <c r="E1" s="81"/>
      <c r="F1" s="81"/>
      <c r="G1" s="81"/>
      <c r="H1" s="81"/>
      <c r="I1" s="81"/>
      <c r="J1" s="81"/>
    </row>
    <row r="2" spans="1:542" ht="30" x14ac:dyDescent="0.35">
      <c r="A2" s="53" t="s">
        <v>121</v>
      </c>
      <c r="B2" s="54" t="s">
        <v>122</v>
      </c>
      <c r="C2" s="54" t="s">
        <v>123</v>
      </c>
      <c r="D2" s="54" t="s">
        <v>203</v>
      </c>
      <c r="E2" s="54" t="s">
        <v>9</v>
      </c>
      <c r="F2" s="54" t="s">
        <v>183</v>
      </c>
      <c r="G2" s="54" t="s">
        <v>169</v>
      </c>
      <c r="H2" s="54" t="s">
        <v>168</v>
      </c>
      <c r="I2" s="54" t="s">
        <v>204</v>
      </c>
      <c r="J2" s="55" t="s">
        <v>215</v>
      </c>
    </row>
    <row r="3" spans="1:542" s="37" customFormat="1" x14ac:dyDescent="0.35">
      <c r="A3" s="62" t="s">
        <v>31</v>
      </c>
      <c r="B3" s="62" t="s">
        <v>124</v>
      </c>
      <c r="C3" s="63">
        <v>1720</v>
      </c>
      <c r="D3" s="47"/>
      <c r="E3" s="68" t="s">
        <v>24</v>
      </c>
      <c r="F3" s="68">
        <v>2</v>
      </c>
      <c r="G3" s="39">
        <v>2</v>
      </c>
      <c r="H3" s="39">
        <v>1</v>
      </c>
      <c r="I3" s="68">
        <f>Table32[[#This Row],[Incidents per Year]]*Table32[[#This Row],[Quantity per incident]]</f>
        <v>2</v>
      </c>
      <c r="J3" s="38">
        <f>D3*Table32[[#This Row],[Potential Quantity per year]]*3</f>
        <v>0</v>
      </c>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c r="IX3" s="2"/>
      <c r="IY3" s="2"/>
      <c r="IZ3" s="2"/>
      <c r="JA3" s="2"/>
      <c r="JB3" s="2"/>
      <c r="JC3" s="2"/>
      <c r="JD3" s="2"/>
      <c r="JE3" s="2"/>
      <c r="JF3" s="2"/>
      <c r="JG3" s="2"/>
      <c r="JH3" s="2"/>
      <c r="JI3" s="2"/>
      <c r="JJ3" s="2"/>
      <c r="JK3" s="2"/>
      <c r="JL3" s="2"/>
      <c r="JM3" s="2"/>
      <c r="JN3" s="2"/>
      <c r="JO3" s="2"/>
      <c r="JP3" s="2"/>
      <c r="JQ3" s="2"/>
      <c r="JR3" s="2"/>
      <c r="JS3" s="2"/>
      <c r="JT3" s="2"/>
      <c r="JU3" s="2"/>
      <c r="JV3" s="2"/>
      <c r="JW3" s="2"/>
      <c r="JX3" s="2"/>
      <c r="JY3" s="2"/>
      <c r="JZ3" s="2"/>
      <c r="KA3" s="2"/>
      <c r="KB3" s="2"/>
      <c r="KC3" s="2"/>
      <c r="KD3" s="2"/>
      <c r="KE3" s="2"/>
      <c r="KF3" s="2"/>
      <c r="KG3" s="2"/>
      <c r="KH3" s="2"/>
      <c r="KI3" s="2"/>
      <c r="KJ3" s="2"/>
      <c r="KK3" s="2"/>
      <c r="KL3" s="2"/>
      <c r="KM3" s="2"/>
      <c r="KN3" s="2"/>
      <c r="KO3" s="2"/>
      <c r="KP3" s="2"/>
      <c r="KQ3" s="2"/>
      <c r="KR3" s="2"/>
      <c r="KS3" s="2"/>
      <c r="KT3" s="2"/>
      <c r="KU3" s="2"/>
      <c r="KV3" s="2"/>
      <c r="KW3" s="2"/>
      <c r="KX3" s="2"/>
      <c r="KY3" s="2"/>
      <c r="KZ3" s="2"/>
      <c r="LA3" s="2"/>
      <c r="LB3" s="2"/>
      <c r="LC3" s="2"/>
      <c r="LD3" s="2"/>
      <c r="LE3" s="2"/>
      <c r="LF3" s="2"/>
      <c r="LG3" s="2"/>
      <c r="LH3" s="2"/>
      <c r="LI3" s="2"/>
      <c r="LJ3" s="2"/>
      <c r="LK3" s="2"/>
      <c r="LL3" s="2"/>
      <c r="LM3" s="2"/>
      <c r="LN3" s="2"/>
      <c r="LO3" s="2"/>
      <c r="LP3" s="2"/>
      <c r="LQ3" s="2"/>
      <c r="LR3" s="2"/>
      <c r="LS3" s="2"/>
      <c r="LT3" s="2"/>
      <c r="LU3" s="2"/>
      <c r="LV3" s="2"/>
      <c r="LW3" s="2"/>
      <c r="LX3" s="2"/>
      <c r="LY3" s="2"/>
      <c r="LZ3" s="2"/>
      <c r="MA3" s="2"/>
      <c r="MB3" s="2"/>
      <c r="MC3" s="2"/>
      <c r="MD3" s="2"/>
      <c r="ME3" s="2"/>
      <c r="MF3" s="2"/>
      <c r="MG3" s="2"/>
      <c r="MH3" s="2"/>
      <c r="MI3" s="2"/>
      <c r="MJ3" s="2"/>
      <c r="MK3" s="2"/>
      <c r="ML3" s="2"/>
      <c r="MM3" s="2"/>
      <c r="MN3" s="2"/>
      <c r="MO3" s="2"/>
      <c r="MP3" s="2"/>
      <c r="MQ3" s="2"/>
      <c r="MR3" s="2"/>
      <c r="MS3" s="2"/>
      <c r="MT3" s="2"/>
      <c r="MU3" s="2"/>
      <c r="MV3" s="2"/>
      <c r="MW3" s="2"/>
      <c r="MX3" s="2"/>
      <c r="MY3" s="2"/>
      <c r="MZ3" s="2"/>
      <c r="NA3" s="2"/>
      <c r="NB3" s="2"/>
      <c r="NC3" s="2"/>
      <c r="ND3" s="2"/>
      <c r="NE3" s="2"/>
      <c r="NF3" s="2"/>
      <c r="NG3" s="2"/>
      <c r="NH3" s="2"/>
      <c r="NI3" s="2"/>
      <c r="NJ3" s="2"/>
      <c r="NK3" s="2"/>
      <c r="NL3" s="2"/>
      <c r="NM3" s="2"/>
      <c r="NN3" s="2"/>
      <c r="NO3" s="2"/>
      <c r="NP3" s="2"/>
      <c r="NQ3" s="2"/>
      <c r="NR3" s="2"/>
      <c r="NS3" s="2"/>
      <c r="NT3" s="2"/>
      <c r="NU3" s="2"/>
      <c r="NV3" s="2"/>
      <c r="NW3" s="2"/>
      <c r="NX3" s="2"/>
      <c r="NY3" s="2"/>
      <c r="NZ3" s="2"/>
      <c r="OA3" s="2"/>
      <c r="OB3" s="2"/>
      <c r="OC3" s="2"/>
      <c r="OD3" s="2"/>
      <c r="OE3" s="2"/>
      <c r="OF3" s="2"/>
      <c r="OG3" s="2"/>
      <c r="OH3" s="2"/>
      <c r="OI3" s="2"/>
      <c r="OJ3" s="2"/>
      <c r="OK3" s="2"/>
      <c r="OL3" s="2"/>
      <c r="OM3" s="2"/>
      <c r="ON3" s="2"/>
      <c r="OO3" s="2"/>
      <c r="OP3" s="2"/>
      <c r="OQ3" s="2"/>
      <c r="OR3" s="2"/>
      <c r="OS3" s="2"/>
      <c r="OT3" s="2"/>
      <c r="OU3" s="2"/>
      <c r="OV3" s="2"/>
      <c r="OW3" s="2"/>
      <c r="OX3" s="2"/>
      <c r="OY3" s="2"/>
      <c r="OZ3" s="2"/>
      <c r="PA3" s="2"/>
      <c r="PB3" s="2"/>
      <c r="PC3" s="2"/>
      <c r="PD3" s="2"/>
      <c r="PE3" s="2"/>
      <c r="PF3" s="2"/>
      <c r="PG3" s="2"/>
      <c r="PH3" s="2"/>
      <c r="PI3" s="2"/>
      <c r="PJ3" s="2"/>
      <c r="PK3" s="2"/>
      <c r="PL3" s="2"/>
      <c r="PM3" s="2"/>
      <c r="PN3" s="2"/>
      <c r="PO3" s="2"/>
      <c r="PP3" s="2"/>
      <c r="PQ3" s="2"/>
      <c r="PR3" s="2"/>
      <c r="PS3" s="2"/>
      <c r="PT3" s="2"/>
      <c r="PU3" s="2"/>
      <c r="PV3" s="2"/>
      <c r="PW3" s="2"/>
      <c r="PX3" s="2"/>
      <c r="PY3" s="2"/>
      <c r="PZ3" s="2"/>
      <c r="QA3" s="2"/>
      <c r="QB3" s="2"/>
      <c r="QC3" s="2"/>
      <c r="QD3" s="2"/>
      <c r="QE3" s="2"/>
      <c r="QF3" s="2"/>
      <c r="QG3" s="2"/>
      <c r="QH3" s="2"/>
      <c r="QI3" s="2"/>
      <c r="QJ3" s="2"/>
      <c r="QK3" s="2"/>
      <c r="QL3" s="2"/>
      <c r="QM3" s="2"/>
      <c r="QN3" s="2"/>
      <c r="QO3" s="2"/>
      <c r="QP3" s="2"/>
      <c r="QQ3" s="2"/>
      <c r="QR3" s="2"/>
      <c r="QS3" s="2"/>
      <c r="QT3" s="2"/>
      <c r="QU3" s="2"/>
      <c r="QV3" s="2"/>
      <c r="QW3" s="2"/>
      <c r="QX3" s="2"/>
      <c r="QY3" s="2"/>
      <c r="QZ3" s="2"/>
      <c r="RA3" s="2"/>
      <c r="RB3" s="2"/>
      <c r="RC3" s="2"/>
      <c r="RD3" s="2"/>
      <c r="RE3" s="2"/>
      <c r="RF3" s="2"/>
      <c r="RG3" s="2"/>
      <c r="RH3" s="2"/>
      <c r="RI3" s="2"/>
      <c r="RJ3" s="2"/>
      <c r="RK3" s="2"/>
      <c r="RL3" s="2"/>
      <c r="RM3" s="2"/>
      <c r="RN3" s="2"/>
      <c r="RO3" s="2"/>
      <c r="RP3" s="2"/>
      <c r="RQ3" s="2"/>
      <c r="RR3" s="2"/>
      <c r="RS3" s="2"/>
      <c r="RT3" s="2"/>
      <c r="RU3" s="2"/>
      <c r="RV3" s="2"/>
      <c r="RW3" s="2"/>
      <c r="RX3" s="2"/>
      <c r="RY3" s="2"/>
      <c r="RZ3" s="2"/>
      <c r="SA3" s="2"/>
      <c r="SB3" s="2"/>
      <c r="SC3" s="2"/>
      <c r="SD3" s="2"/>
      <c r="SE3" s="2"/>
      <c r="SF3" s="2"/>
      <c r="SG3" s="2"/>
      <c r="SH3" s="2"/>
      <c r="SI3" s="2"/>
      <c r="SJ3" s="2"/>
      <c r="SK3" s="2"/>
      <c r="SL3" s="2"/>
      <c r="SM3" s="2"/>
      <c r="SN3" s="2"/>
      <c r="SO3" s="2"/>
      <c r="SP3" s="2"/>
      <c r="SQ3" s="2"/>
      <c r="SR3" s="2"/>
      <c r="SS3" s="2"/>
      <c r="ST3" s="2"/>
      <c r="SU3" s="2"/>
      <c r="SV3" s="2"/>
      <c r="SW3" s="2"/>
      <c r="SX3" s="2"/>
      <c r="SY3" s="2"/>
      <c r="SZ3" s="2"/>
      <c r="TA3" s="2"/>
      <c r="TB3" s="2"/>
      <c r="TC3" s="2"/>
      <c r="TD3" s="2"/>
      <c r="TE3" s="2"/>
      <c r="TF3" s="2"/>
      <c r="TG3" s="2"/>
      <c r="TH3" s="2"/>
      <c r="TI3" s="2"/>
      <c r="TJ3" s="2"/>
      <c r="TK3" s="2"/>
      <c r="TL3" s="2"/>
      <c r="TM3" s="2"/>
      <c r="TN3" s="2"/>
      <c r="TO3" s="2"/>
      <c r="TP3" s="2"/>
      <c r="TQ3" s="2"/>
      <c r="TR3" s="2"/>
      <c r="TS3" s="2"/>
      <c r="TT3" s="2"/>
      <c r="TU3" s="2"/>
      <c r="TV3" s="2"/>
    </row>
    <row r="4" spans="1:542" s="37" customFormat="1" x14ac:dyDescent="0.35">
      <c r="A4" s="62" t="s">
        <v>32</v>
      </c>
      <c r="B4" s="62" t="s">
        <v>125</v>
      </c>
      <c r="C4" s="63" t="s">
        <v>161</v>
      </c>
      <c r="D4" s="47"/>
      <c r="E4" s="68" t="s">
        <v>24</v>
      </c>
      <c r="F4" s="68">
        <v>2</v>
      </c>
      <c r="G4" s="39">
        <v>2</v>
      </c>
      <c r="H4" s="39">
        <v>1</v>
      </c>
      <c r="I4" s="68">
        <f>Table32[[#This Row],[Incidents per Year]]*Table32[[#This Row],[Quantity per incident]]</f>
        <v>2</v>
      </c>
      <c r="J4" s="38">
        <f>D4*Table32[[#This Row],[Potential Quantity per year]]*3</f>
        <v>0</v>
      </c>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c r="IW4" s="2"/>
      <c r="IX4" s="2"/>
      <c r="IY4" s="2"/>
      <c r="IZ4" s="2"/>
      <c r="JA4" s="2"/>
      <c r="JB4" s="2"/>
      <c r="JC4" s="2"/>
      <c r="JD4" s="2"/>
      <c r="JE4" s="2"/>
      <c r="JF4" s="2"/>
      <c r="JG4" s="2"/>
      <c r="JH4" s="2"/>
      <c r="JI4" s="2"/>
      <c r="JJ4" s="2"/>
      <c r="JK4" s="2"/>
      <c r="JL4" s="2"/>
      <c r="JM4" s="2"/>
      <c r="JN4" s="2"/>
      <c r="JO4" s="2"/>
      <c r="JP4" s="2"/>
      <c r="JQ4" s="2"/>
      <c r="JR4" s="2"/>
      <c r="JS4" s="2"/>
      <c r="JT4" s="2"/>
      <c r="JU4" s="2"/>
      <c r="JV4" s="2"/>
      <c r="JW4" s="2"/>
      <c r="JX4" s="2"/>
      <c r="JY4" s="2"/>
      <c r="JZ4" s="2"/>
      <c r="KA4" s="2"/>
      <c r="KB4" s="2"/>
      <c r="KC4" s="2"/>
      <c r="KD4" s="2"/>
      <c r="KE4" s="2"/>
      <c r="KF4" s="2"/>
      <c r="KG4" s="2"/>
      <c r="KH4" s="2"/>
      <c r="KI4" s="2"/>
      <c r="KJ4" s="2"/>
      <c r="KK4" s="2"/>
      <c r="KL4" s="2"/>
      <c r="KM4" s="2"/>
      <c r="KN4" s="2"/>
      <c r="KO4" s="2"/>
      <c r="KP4" s="2"/>
      <c r="KQ4" s="2"/>
      <c r="KR4" s="2"/>
      <c r="KS4" s="2"/>
      <c r="KT4" s="2"/>
      <c r="KU4" s="2"/>
      <c r="KV4" s="2"/>
      <c r="KW4" s="2"/>
      <c r="KX4" s="2"/>
      <c r="KY4" s="2"/>
      <c r="KZ4" s="2"/>
      <c r="LA4" s="2"/>
      <c r="LB4" s="2"/>
      <c r="LC4" s="2"/>
      <c r="LD4" s="2"/>
      <c r="LE4" s="2"/>
      <c r="LF4" s="2"/>
      <c r="LG4" s="2"/>
      <c r="LH4" s="2"/>
      <c r="LI4" s="2"/>
      <c r="LJ4" s="2"/>
      <c r="LK4" s="2"/>
      <c r="LL4" s="2"/>
      <c r="LM4" s="2"/>
      <c r="LN4" s="2"/>
      <c r="LO4" s="2"/>
      <c r="LP4" s="2"/>
      <c r="LQ4" s="2"/>
      <c r="LR4" s="2"/>
      <c r="LS4" s="2"/>
      <c r="LT4" s="2"/>
      <c r="LU4" s="2"/>
      <c r="LV4" s="2"/>
      <c r="LW4" s="2"/>
      <c r="LX4" s="2"/>
      <c r="LY4" s="2"/>
      <c r="LZ4" s="2"/>
      <c r="MA4" s="2"/>
      <c r="MB4" s="2"/>
      <c r="MC4" s="2"/>
      <c r="MD4" s="2"/>
      <c r="ME4" s="2"/>
      <c r="MF4" s="2"/>
      <c r="MG4" s="2"/>
      <c r="MH4" s="2"/>
      <c r="MI4" s="2"/>
      <c r="MJ4" s="2"/>
      <c r="MK4" s="2"/>
      <c r="ML4" s="2"/>
      <c r="MM4" s="2"/>
      <c r="MN4" s="2"/>
      <c r="MO4" s="2"/>
      <c r="MP4" s="2"/>
      <c r="MQ4" s="2"/>
      <c r="MR4" s="2"/>
      <c r="MS4" s="2"/>
      <c r="MT4" s="2"/>
      <c r="MU4" s="2"/>
      <c r="MV4" s="2"/>
      <c r="MW4" s="2"/>
      <c r="MX4" s="2"/>
      <c r="MY4" s="2"/>
      <c r="MZ4" s="2"/>
      <c r="NA4" s="2"/>
      <c r="NB4" s="2"/>
      <c r="NC4" s="2"/>
      <c r="ND4" s="2"/>
      <c r="NE4" s="2"/>
      <c r="NF4" s="2"/>
      <c r="NG4" s="2"/>
      <c r="NH4" s="2"/>
      <c r="NI4" s="2"/>
      <c r="NJ4" s="2"/>
      <c r="NK4" s="2"/>
      <c r="NL4" s="2"/>
      <c r="NM4" s="2"/>
      <c r="NN4" s="2"/>
      <c r="NO4" s="2"/>
      <c r="NP4" s="2"/>
      <c r="NQ4" s="2"/>
      <c r="NR4" s="2"/>
      <c r="NS4" s="2"/>
      <c r="NT4" s="2"/>
      <c r="NU4" s="2"/>
      <c r="NV4" s="2"/>
      <c r="NW4" s="2"/>
      <c r="NX4" s="2"/>
      <c r="NY4" s="2"/>
      <c r="NZ4" s="2"/>
      <c r="OA4" s="2"/>
      <c r="OB4" s="2"/>
      <c r="OC4" s="2"/>
      <c r="OD4" s="2"/>
      <c r="OE4" s="2"/>
      <c r="OF4" s="2"/>
      <c r="OG4" s="2"/>
      <c r="OH4" s="2"/>
      <c r="OI4" s="2"/>
      <c r="OJ4" s="2"/>
      <c r="OK4" s="2"/>
      <c r="OL4" s="2"/>
      <c r="OM4" s="2"/>
      <c r="ON4" s="2"/>
      <c r="OO4" s="2"/>
      <c r="OP4" s="2"/>
      <c r="OQ4" s="2"/>
      <c r="OR4" s="2"/>
      <c r="OS4" s="2"/>
      <c r="OT4" s="2"/>
      <c r="OU4" s="2"/>
      <c r="OV4" s="2"/>
      <c r="OW4" s="2"/>
      <c r="OX4" s="2"/>
      <c r="OY4" s="2"/>
      <c r="OZ4" s="2"/>
      <c r="PA4" s="2"/>
      <c r="PB4" s="2"/>
      <c r="PC4" s="2"/>
      <c r="PD4" s="2"/>
      <c r="PE4" s="2"/>
      <c r="PF4" s="2"/>
      <c r="PG4" s="2"/>
      <c r="PH4" s="2"/>
      <c r="PI4" s="2"/>
      <c r="PJ4" s="2"/>
      <c r="PK4" s="2"/>
      <c r="PL4" s="2"/>
      <c r="PM4" s="2"/>
      <c r="PN4" s="2"/>
      <c r="PO4" s="2"/>
      <c r="PP4" s="2"/>
      <c r="PQ4" s="2"/>
      <c r="PR4" s="2"/>
      <c r="PS4" s="2"/>
      <c r="PT4" s="2"/>
      <c r="PU4" s="2"/>
      <c r="PV4" s="2"/>
      <c r="PW4" s="2"/>
      <c r="PX4" s="2"/>
      <c r="PY4" s="2"/>
      <c r="PZ4" s="2"/>
      <c r="QA4" s="2"/>
      <c r="QB4" s="2"/>
      <c r="QC4" s="2"/>
      <c r="QD4" s="2"/>
      <c r="QE4" s="2"/>
      <c r="QF4" s="2"/>
      <c r="QG4" s="2"/>
      <c r="QH4" s="2"/>
      <c r="QI4" s="2"/>
      <c r="QJ4" s="2"/>
      <c r="QK4" s="2"/>
      <c r="QL4" s="2"/>
      <c r="QM4" s="2"/>
      <c r="QN4" s="2"/>
      <c r="QO4" s="2"/>
      <c r="QP4" s="2"/>
      <c r="QQ4" s="2"/>
      <c r="QR4" s="2"/>
      <c r="QS4" s="2"/>
      <c r="QT4" s="2"/>
      <c r="QU4" s="2"/>
      <c r="QV4" s="2"/>
      <c r="QW4" s="2"/>
      <c r="QX4" s="2"/>
      <c r="QY4" s="2"/>
      <c r="QZ4" s="2"/>
      <c r="RA4" s="2"/>
      <c r="RB4" s="2"/>
      <c r="RC4" s="2"/>
      <c r="RD4" s="2"/>
      <c r="RE4" s="2"/>
      <c r="RF4" s="2"/>
      <c r="RG4" s="2"/>
      <c r="RH4" s="2"/>
      <c r="RI4" s="2"/>
      <c r="RJ4" s="2"/>
      <c r="RK4" s="2"/>
      <c r="RL4" s="2"/>
      <c r="RM4" s="2"/>
      <c r="RN4" s="2"/>
      <c r="RO4" s="2"/>
      <c r="RP4" s="2"/>
      <c r="RQ4" s="2"/>
      <c r="RR4" s="2"/>
      <c r="RS4" s="2"/>
      <c r="RT4" s="2"/>
      <c r="RU4" s="2"/>
      <c r="RV4" s="2"/>
      <c r="RW4" s="2"/>
      <c r="RX4" s="2"/>
      <c r="RY4" s="2"/>
      <c r="RZ4" s="2"/>
      <c r="SA4" s="2"/>
      <c r="SB4" s="2"/>
      <c r="SC4" s="2"/>
      <c r="SD4" s="2"/>
      <c r="SE4" s="2"/>
      <c r="SF4" s="2"/>
      <c r="SG4" s="2"/>
      <c r="SH4" s="2"/>
      <c r="SI4" s="2"/>
      <c r="SJ4" s="2"/>
      <c r="SK4" s="2"/>
      <c r="SL4" s="2"/>
      <c r="SM4" s="2"/>
      <c r="SN4" s="2"/>
      <c r="SO4" s="2"/>
      <c r="SP4" s="2"/>
      <c r="SQ4" s="2"/>
      <c r="SR4" s="2"/>
      <c r="SS4" s="2"/>
      <c r="ST4" s="2"/>
      <c r="SU4" s="2"/>
      <c r="SV4" s="2"/>
      <c r="SW4" s="2"/>
      <c r="SX4" s="2"/>
      <c r="SY4" s="2"/>
      <c r="SZ4" s="2"/>
      <c r="TA4" s="2"/>
      <c r="TB4" s="2"/>
      <c r="TC4" s="2"/>
      <c r="TD4" s="2"/>
      <c r="TE4" s="2"/>
      <c r="TF4" s="2"/>
      <c r="TG4" s="2"/>
      <c r="TH4" s="2"/>
      <c r="TI4" s="2"/>
      <c r="TJ4" s="2"/>
      <c r="TK4" s="2"/>
      <c r="TL4" s="2"/>
      <c r="TM4" s="2"/>
      <c r="TN4" s="2"/>
      <c r="TO4" s="2"/>
      <c r="TP4" s="2"/>
      <c r="TQ4" s="2"/>
      <c r="TR4" s="2"/>
      <c r="TS4" s="2"/>
      <c r="TT4" s="2"/>
      <c r="TU4" s="2"/>
      <c r="TV4" s="2"/>
    </row>
    <row r="5" spans="1:542" x14ac:dyDescent="0.35">
      <c r="A5" s="62" t="s">
        <v>33</v>
      </c>
      <c r="B5" s="62" t="s">
        <v>126</v>
      </c>
      <c r="C5" s="63">
        <v>1710</v>
      </c>
      <c r="D5" s="47"/>
      <c r="E5" s="68" t="s">
        <v>26</v>
      </c>
      <c r="F5" s="68">
        <v>0</v>
      </c>
      <c r="G5" s="39">
        <v>1</v>
      </c>
      <c r="H5" s="39">
        <v>50</v>
      </c>
      <c r="I5" s="68">
        <f>Table32[[#This Row],[Incidents per Year]]*Table32[[#This Row],[Quantity per incident]]</f>
        <v>50</v>
      </c>
      <c r="J5" s="38">
        <f>D5*Table32[[#This Row],[Potential Quantity per year]]*3</f>
        <v>0</v>
      </c>
    </row>
    <row r="6" spans="1:542" x14ac:dyDescent="0.35">
      <c r="A6" s="62" t="s">
        <v>34</v>
      </c>
      <c r="B6" s="62" t="s">
        <v>127</v>
      </c>
      <c r="C6" s="63">
        <v>1710</v>
      </c>
      <c r="D6" s="47"/>
      <c r="E6" s="68" t="s">
        <v>26</v>
      </c>
      <c r="F6" s="68">
        <v>1000</v>
      </c>
      <c r="G6" s="39">
        <v>1</v>
      </c>
      <c r="H6" s="39">
        <v>500</v>
      </c>
      <c r="I6" s="68">
        <f>Table32[[#This Row],[Incidents per Year]]*Table32[[#This Row],[Quantity per incident]]</f>
        <v>500</v>
      </c>
      <c r="J6" s="38">
        <f>D6*Table32[[#This Row],[Potential Quantity per year]]*3</f>
        <v>0</v>
      </c>
    </row>
    <row r="7" spans="1:542" s="37" customFormat="1" x14ac:dyDescent="0.35">
      <c r="A7" s="62" t="s">
        <v>35</v>
      </c>
      <c r="B7" s="62" t="s">
        <v>128</v>
      </c>
      <c r="C7" s="63">
        <v>1722</v>
      </c>
      <c r="D7" s="47"/>
      <c r="E7" s="68" t="s">
        <v>24</v>
      </c>
      <c r="F7" s="68">
        <v>0</v>
      </c>
      <c r="G7" s="39">
        <v>2</v>
      </c>
      <c r="H7" s="39">
        <v>1</v>
      </c>
      <c r="I7" s="68">
        <f>Table32[[#This Row],[Incidents per Year]]*Table32[[#This Row],[Quantity per incident]]</f>
        <v>2</v>
      </c>
      <c r="J7" s="38">
        <f>D7*Table32[[#This Row],[Potential Quantity per year]]*3</f>
        <v>0</v>
      </c>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c r="IX7" s="2"/>
      <c r="IY7" s="2"/>
      <c r="IZ7" s="2"/>
      <c r="JA7" s="2"/>
      <c r="JB7" s="2"/>
      <c r="JC7" s="2"/>
      <c r="JD7" s="2"/>
      <c r="JE7" s="2"/>
      <c r="JF7" s="2"/>
      <c r="JG7" s="2"/>
      <c r="JH7" s="2"/>
      <c r="JI7" s="2"/>
      <c r="JJ7" s="2"/>
      <c r="JK7" s="2"/>
      <c r="JL7" s="2"/>
      <c r="JM7" s="2"/>
      <c r="JN7" s="2"/>
      <c r="JO7" s="2"/>
      <c r="JP7" s="2"/>
      <c r="JQ7" s="2"/>
      <c r="JR7" s="2"/>
      <c r="JS7" s="2"/>
      <c r="JT7" s="2"/>
      <c r="JU7" s="2"/>
      <c r="JV7" s="2"/>
      <c r="JW7" s="2"/>
      <c r="JX7" s="2"/>
      <c r="JY7" s="2"/>
      <c r="JZ7" s="2"/>
      <c r="KA7" s="2"/>
      <c r="KB7" s="2"/>
      <c r="KC7" s="2"/>
      <c r="KD7" s="2"/>
      <c r="KE7" s="2"/>
      <c r="KF7" s="2"/>
      <c r="KG7" s="2"/>
      <c r="KH7" s="2"/>
      <c r="KI7" s="2"/>
      <c r="KJ7" s="2"/>
      <c r="KK7" s="2"/>
      <c r="KL7" s="2"/>
      <c r="KM7" s="2"/>
      <c r="KN7" s="2"/>
      <c r="KO7" s="2"/>
      <c r="KP7" s="2"/>
      <c r="KQ7" s="2"/>
      <c r="KR7" s="2"/>
      <c r="KS7" s="2"/>
      <c r="KT7" s="2"/>
      <c r="KU7" s="2"/>
      <c r="KV7" s="2"/>
      <c r="KW7" s="2"/>
      <c r="KX7" s="2"/>
      <c r="KY7" s="2"/>
      <c r="KZ7" s="2"/>
      <c r="LA7" s="2"/>
      <c r="LB7" s="2"/>
      <c r="LC7" s="2"/>
      <c r="LD7" s="2"/>
      <c r="LE7" s="2"/>
      <c r="LF7" s="2"/>
      <c r="LG7" s="2"/>
      <c r="LH7" s="2"/>
      <c r="LI7" s="2"/>
      <c r="LJ7" s="2"/>
      <c r="LK7" s="2"/>
      <c r="LL7" s="2"/>
      <c r="LM7" s="2"/>
      <c r="LN7" s="2"/>
      <c r="LO7" s="2"/>
      <c r="LP7" s="2"/>
      <c r="LQ7" s="2"/>
      <c r="LR7" s="2"/>
      <c r="LS7" s="2"/>
      <c r="LT7" s="2"/>
      <c r="LU7" s="2"/>
      <c r="LV7" s="2"/>
      <c r="LW7" s="2"/>
      <c r="LX7" s="2"/>
      <c r="LY7" s="2"/>
      <c r="LZ7" s="2"/>
      <c r="MA7" s="2"/>
      <c r="MB7" s="2"/>
      <c r="MC7" s="2"/>
      <c r="MD7" s="2"/>
      <c r="ME7" s="2"/>
      <c r="MF7" s="2"/>
      <c r="MG7" s="2"/>
      <c r="MH7" s="2"/>
      <c r="MI7" s="2"/>
      <c r="MJ7" s="2"/>
      <c r="MK7" s="2"/>
      <c r="ML7" s="2"/>
      <c r="MM7" s="2"/>
      <c r="MN7" s="2"/>
      <c r="MO7" s="2"/>
      <c r="MP7" s="2"/>
      <c r="MQ7" s="2"/>
      <c r="MR7" s="2"/>
      <c r="MS7" s="2"/>
      <c r="MT7" s="2"/>
      <c r="MU7" s="2"/>
      <c r="MV7" s="2"/>
      <c r="MW7" s="2"/>
      <c r="MX7" s="2"/>
      <c r="MY7" s="2"/>
      <c r="MZ7" s="2"/>
      <c r="NA7" s="2"/>
      <c r="NB7" s="2"/>
      <c r="NC7" s="2"/>
      <c r="ND7" s="2"/>
      <c r="NE7" s="2"/>
      <c r="NF7" s="2"/>
      <c r="NG7" s="2"/>
      <c r="NH7" s="2"/>
      <c r="NI7" s="2"/>
      <c r="NJ7" s="2"/>
      <c r="NK7" s="2"/>
      <c r="NL7" s="2"/>
      <c r="NM7" s="2"/>
      <c r="NN7" s="2"/>
      <c r="NO7" s="2"/>
      <c r="NP7" s="2"/>
      <c r="NQ7" s="2"/>
      <c r="NR7" s="2"/>
      <c r="NS7" s="2"/>
      <c r="NT7" s="2"/>
      <c r="NU7" s="2"/>
      <c r="NV7" s="2"/>
      <c r="NW7" s="2"/>
      <c r="NX7" s="2"/>
      <c r="NY7" s="2"/>
      <c r="NZ7" s="2"/>
      <c r="OA7" s="2"/>
      <c r="OB7" s="2"/>
      <c r="OC7" s="2"/>
      <c r="OD7" s="2"/>
      <c r="OE7" s="2"/>
      <c r="OF7" s="2"/>
      <c r="OG7" s="2"/>
      <c r="OH7" s="2"/>
      <c r="OI7" s="2"/>
      <c r="OJ7" s="2"/>
      <c r="OK7" s="2"/>
      <c r="OL7" s="2"/>
      <c r="OM7" s="2"/>
      <c r="ON7" s="2"/>
      <c r="OO7" s="2"/>
      <c r="OP7" s="2"/>
      <c r="OQ7" s="2"/>
      <c r="OR7" s="2"/>
      <c r="OS7" s="2"/>
      <c r="OT7" s="2"/>
      <c r="OU7" s="2"/>
      <c r="OV7" s="2"/>
      <c r="OW7" s="2"/>
      <c r="OX7" s="2"/>
      <c r="OY7" s="2"/>
      <c r="OZ7" s="2"/>
      <c r="PA7" s="2"/>
      <c r="PB7" s="2"/>
      <c r="PC7" s="2"/>
      <c r="PD7" s="2"/>
      <c r="PE7" s="2"/>
      <c r="PF7" s="2"/>
      <c r="PG7" s="2"/>
      <c r="PH7" s="2"/>
      <c r="PI7" s="2"/>
      <c r="PJ7" s="2"/>
      <c r="PK7" s="2"/>
      <c r="PL7" s="2"/>
      <c r="PM7" s="2"/>
      <c r="PN7" s="2"/>
      <c r="PO7" s="2"/>
      <c r="PP7" s="2"/>
      <c r="PQ7" s="2"/>
      <c r="PR7" s="2"/>
      <c r="PS7" s="2"/>
      <c r="PT7" s="2"/>
      <c r="PU7" s="2"/>
      <c r="PV7" s="2"/>
      <c r="PW7" s="2"/>
      <c r="PX7" s="2"/>
      <c r="PY7" s="2"/>
      <c r="PZ7" s="2"/>
      <c r="QA7" s="2"/>
      <c r="QB7" s="2"/>
      <c r="QC7" s="2"/>
      <c r="QD7" s="2"/>
      <c r="QE7" s="2"/>
      <c r="QF7" s="2"/>
      <c r="QG7" s="2"/>
      <c r="QH7" s="2"/>
      <c r="QI7" s="2"/>
      <c r="QJ7" s="2"/>
      <c r="QK7" s="2"/>
      <c r="QL7" s="2"/>
      <c r="QM7" s="2"/>
      <c r="QN7" s="2"/>
      <c r="QO7" s="2"/>
      <c r="QP7" s="2"/>
      <c r="QQ7" s="2"/>
      <c r="QR7" s="2"/>
      <c r="QS7" s="2"/>
      <c r="QT7" s="2"/>
      <c r="QU7" s="2"/>
      <c r="QV7" s="2"/>
      <c r="QW7" s="2"/>
      <c r="QX7" s="2"/>
      <c r="QY7" s="2"/>
      <c r="QZ7" s="2"/>
      <c r="RA7" s="2"/>
      <c r="RB7" s="2"/>
      <c r="RC7" s="2"/>
      <c r="RD7" s="2"/>
      <c r="RE7" s="2"/>
      <c r="RF7" s="2"/>
      <c r="RG7" s="2"/>
      <c r="RH7" s="2"/>
      <c r="RI7" s="2"/>
      <c r="RJ7" s="2"/>
      <c r="RK7" s="2"/>
      <c r="RL7" s="2"/>
      <c r="RM7" s="2"/>
      <c r="RN7" s="2"/>
      <c r="RO7" s="2"/>
      <c r="RP7" s="2"/>
      <c r="RQ7" s="2"/>
      <c r="RR7" s="2"/>
      <c r="RS7" s="2"/>
      <c r="RT7" s="2"/>
      <c r="RU7" s="2"/>
      <c r="RV7" s="2"/>
      <c r="RW7" s="2"/>
      <c r="RX7" s="2"/>
      <c r="RY7" s="2"/>
      <c r="RZ7" s="2"/>
      <c r="SA7" s="2"/>
      <c r="SB7" s="2"/>
      <c r="SC7" s="2"/>
      <c r="SD7" s="2"/>
      <c r="SE7" s="2"/>
      <c r="SF7" s="2"/>
      <c r="SG7" s="2"/>
      <c r="SH7" s="2"/>
      <c r="SI7" s="2"/>
      <c r="SJ7" s="2"/>
      <c r="SK7" s="2"/>
      <c r="SL7" s="2"/>
      <c r="SM7" s="2"/>
      <c r="SN7" s="2"/>
      <c r="SO7" s="2"/>
      <c r="SP7" s="2"/>
      <c r="SQ7" s="2"/>
      <c r="SR7" s="2"/>
      <c r="SS7" s="2"/>
      <c r="ST7" s="2"/>
      <c r="SU7" s="2"/>
      <c r="SV7" s="2"/>
      <c r="SW7" s="2"/>
      <c r="SX7" s="2"/>
      <c r="SY7" s="2"/>
      <c r="SZ7" s="2"/>
      <c r="TA7" s="2"/>
      <c r="TB7" s="2"/>
      <c r="TC7" s="2"/>
      <c r="TD7" s="2"/>
      <c r="TE7" s="2"/>
      <c r="TF7" s="2"/>
      <c r="TG7" s="2"/>
      <c r="TH7" s="2"/>
      <c r="TI7" s="2"/>
      <c r="TJ7" s="2"/>
      <c r="TK7" s="2"/>
      <c r="TL7" s="2"/>
      <c r="TM7" s="2"/>
      <c r="TN7" s="2"/>
      <c r="TO7" s="2"/>
      <c r="TP7" s="2"/>
      <c r="TQ7" s="2"/>
      <c r="TR7" s="2"/>
      <c r="TS7" s="2"/>
      <c r="TT7" s="2"/>
      <c r="TU7" s="2"/>
      <c r="TV7" s="2"/>
    </row>
    <row r="8" spans="1:542" s="37" customFormat="1" x14ac:dyDescent="0.35">
      <c r="A8" s="62" t="s">
        <v>36</v>
      </c>
      <c r="B8" s="62" t="s">
        <v>129</v>
      </c>
      <c r="C8" s="63">
        <v>1722</v>
      </c>
      <c r="D8" s="47"/>
      <c r="E8" s="68" t="s">
        <v>24</v>
      </c>
      <c r="F8" s="68">
        <v>1</v>
      </c>
      <c r="G8" s="39">
        <v>1</v>
      </c>
      <c r="H8" s="39">
        <v>1</v>
      </c>
      <c r="I8" s="68">
        <f>Table32[[#This Row],[Incidents per Year]]*Table32[[#This Row],[Quantity per incident]]</f>
        <v>1</v>
      </c>
      <c r="J8" s="38">
        <f>D8*Table32[[#This Row],[Potential Quantity per year]]*3</f>
        <v>0</v>
      </c>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row>
    <row r="9" spans="1:542" s="37" customFormat="1" x14ac:dyDescent="0.35">
      <c r="A9" s="62" t="s">
        <v>37</v>
      </c>
      <c r="B9" s="62" t="s">
        <v>130</v>
      </c>
      <c r="C9" s="63">
        <v>1722</v>
      </c>
      <c r="D9" s="47"/>
      <c r="E9" s="68" t="s">
        <v>24</v>
      </c>
      <c r="F9" s="68">
        <v>0</v>
      </c>
      <c r="G9" s="39">
        <v>1</v>
      </c>
      <c r="H9" s="39">
        <v>1</v>
      </c>
      <c r="I9" s="68">
        <f>Table32[[#This Row],[Incidents per Year]]*Table32[[#This Row],[Quantity per incident]]</f>
        <v>1</v>
      </c>
      <c r="J9" s="38">
        <f>D9*Table32[[#This Row],[Potential Quantity per year]]*3</f>
        <v>0</v>
      </c>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c r="IX9" s="2"/>
      <c r="IY9" s="2"/>
      <c r="IZ9" s="2"/>
      <c r="JA9" s="2"/>
      <c r="JB9" s="2"/>
      <c r="JC9" s="2"/>
      <c r="JD9" s="2"/>
      <c r="JE9" s="2"/>
      <c r="JF9" s="2"/>
      <c r="JG9" s="2"/>
      <c r="JH9" s="2"/>
      <c r="JI9" s="2"/>
      <c r="JJ9" s="2"/>
      <c r="JK9" s="2"/>
      <c r="JL9" s="2"/>
      <c r="JM9" s="2"/>
      <c r="JN9" s="2"/>
      <c r="JO9" s="2"/>
      <c r="JP9" s="2"/>
      <c r="JQ9" s="2"/>
      <c r="JR9" s="2"/>
      <c r="JS9" s="2"/>
      <c r="JT9" s="2"/>
      <c r="JU9" s="2"/>
      <c r="JV9" s="2"/>
      <c r="JW9" s="2"/>
      <c r="JX9" s="2"/>
      <c r="JY9" s="2"/>
      <c r="JZ9" s="2"/>
      <c r="KA9" s="2"/>
      <c r="KB9" s="2"/>
      <c r="KC9" s="2"/>
      <c r="KD9" s="2"/>
      <c r="KE9" s="2"/>
      <c r="KF9" s="2"/>
      <c r="KG9" s="2"/>
      <c r="KH9" s="2"/>
      <c r="KI9" s="2"/>
      <c r="KJ9" s="2"/>
      <c r="KK9" s="2"/>
      <c r="KL9" s="2"/>
      <c r="KM9" s="2"/>
      <c r="KN9" s="2"/>
      <c r="KO9" s="2"/>
      <c r="KP9" s="2"/>
      <c r="KQ9" s="2"/>
      <c r="KR9" s="2"/>
      <c r="KS9" s="2"/>
      <c r="KT9" s="2"/>
      <c r="KU9" s="2"/>
      <c r="KV9" s="2"/>
      <c r="KW9" s="2"/>
      <c r="KX9" s="2"/>
      <c r="KY9" s="2"/>
      <c r="KZ9" s="2"/>
      <c r="LA9" s="2"/>
      <c r="LB9" s="2"/>
      <c r="LC9" s="2"/>
      <c r="LD9" s="2"/>
      <c r="LE9" s="2"/>
      <c r="LF9" s="2"/>
      <c r="LG9" s="2"/>
      <c r="LH9" s="2"/>
      <c r="LI9" s="2"/>
      <c r="LJ9" s="2"/>
      <c r="LK9" s="2"/>
      <c r="LL9" s="2"/>
      <c r="LM9" s="2"/>
      <c r="LN9" s="2"/>
      <c r="LO9" s="2"/>
      <c r="LP9" s="2"/>
      <c r="LQ9" s="2"/>
      <c r="LR9" s="2"/>
      <c r="LS9" s="2"/>
      <c r="LT9" s="2"/>
      <c r="LU9" s="2"/>
      <c r="LV9" s="2"/>
      <c r="LW9" s="2"/>
      <c r="LX9" s="2"/>
      <c r="LY9" s="2"/>
      <c r="LZ9" s="2"/>
      <c r="MA9" s="2"/>
      <c r="MB9" s="2"/>
      <c r="MC9" s="2"/>
      <c r="MD9" s="2"/>
      <c r="ME9" s="2"/>
      <c r="MF9" s="2"/>
      <c r="MG9" s="2"/>
      <c r="MH9" s="2"/>
      <c r="MI9" s="2"/>
      <c r="MJ9" s="2"/>
      <c r="MK9" s="2"/>
      <c r="ML9" s="2"/>
      <c r="MM9" s="2"/>
      <c r="MN9" s="2"/>
      <c r="MO9" s="2"/>
      <c r="MP9" s="2"/>
      <c r="MQ9" s="2"/>
      <c r="MR9" s="2"/>
      <c r="MS9" s="2"/>
      <c r="MT9" s="2"/>
      <c r="MU9" s="2"/>
      <c r="MV9" s="2"/>
      <c r="MW9" s="2"/>
      <c r="MX9" s="2"/>
      <c r="MY9" s="2"/>
      <c r="MZ9" s="2"/>
      <c r="NA9" s="2"/>
      <c r="NB9" s="2"/>
      <c r="NC9" s="2"/>
      <c r="ND9" s="2"/>
      <c r="NE9" s="2"/>
      <c r="NF9" s="2"/>
      <c r="NG9" s="2"/>
      <c r="NH9" s="2"/>
      <c r="NI9" s="2"/>
      <c r="NJ9" s="2"/>
      <c r="NK9" s="2"/>
      <c r="NL9" s="2"/>
      <c r="NM9" s="2"/>
      <c r="NN9" s="2"/>
      <c r="NO9" s="2"/>
      <c r="NP9" s="2"/>
      <c r="NQ9" s="2"/>
      <c r="NR9" s="2"/>
      <c r="NS9" s="2"/>
      <c r="NT9" s="2"/>
      <c r="NU9" s="2"/>
      <c r="NV9" s="2"/>
      <c r="NW9" s="2"/>
      <c r="NX9" s="2"/>
      <c r="NY9" s="2"/>
      <c r="NZ9" s="2"/>
      <c r="OA9" s="2"/>
      <c r="OB9" s="2"/>
      <c r="OC9" s="2"/>
      <c r="OD9" s="2"/>
      <c r="OE9" s="2"/>
      <c r="OF9" s="2"/>
      <c r="OG9" s="2"/>
      <c r="OH9" s="2"/>
      <c r="OI9" s="2"/>
      <c r="OJ9" s="2"/>
      <c r="OK9" s="2"/>
      <c r="OL9" s="2"/>
      <c r="OM9" s="2"/>
      <c r="ON9" s="2"/>
      <c r="OO9" s="2"/>
      <c r="OP9" s="2"/>
      <c r="OQ9" s="2"/>
      <c r="OR9" s="2"/>
      <c r="OS9" s="2"/>
      <c r="OT9" s="2"/>
      <c r="OU9" s="2"/>
      <c r="OV9" s="2"/>
      <c r="OW9" s="2"/>
      <c r="OX9" s="2"/>
      <c r="OY9" s="2"/>
      <c r="OZ9" s="2"/>
      <c r="PA9" s="2"/>
      <c r="PB9" s="2"/>
      <c r="PC9" s="2"/>
      <c r="PD9" s="2"/>
      <c r="PE9" s="2"/>
      <c r="PF9" s="2"/>
      <c r="PG9" s="2"/>
      <c r="PH9" s="2"/>
      <c r="PI9" s="2"/>
      <c r="PJ9" s="2"/>
      <c r="PK9" s="2"/>
      <c r="PL9" s="2"/>
      <c r="PM9" s="2"/>
      <c r="PN9" s="2"/>
      <c r="PO9" s="2"/>
      <c r="PP9" s="2"/>
      <c r="PQ9" s="2"/>
      <c r="PR9" s="2"/>
      <c r="PS9" s="2"/>
      <c r="PT9" s="2"/>
      <c r="PU9" s="2"/>
      <c r="PV9" s="2"/>
      <c r="PW9" s="2"/>
      <c r="PX9" s="2"/>
      <c r="PY9" s="2"/>
      <c r="PZ9" s="2"/>
      <c r="QA9" s="2"/>
      <c r="QB9" s="2"/>
      <c r="QC9" s="2"/>
      <c r="QD9" s="2"/>
      <c r="QE9" s="2"/>
      <c r="QF9" s="2"/>
      <c r="QG9" s="2"/>
      <c r="QH9" s="2"/>
      <c r="QI9" s="2"/>
      <c r="QJ9" s="2"/>
      <c r="QK9" s="2"/>
      <c r="QL9" s="2"/>
      <c r="QM9" s="2"/>
      <c r="QN9" s="2"/>
      <c r="QO9" s="2"/>
      <c r="QP9" s="2"/>
      <c r="QQ9" s="2"/>
      <c r="QR9" s="2"/>
      <c r="QS9" s="2"/>
      <c r="QT9" s="2"/>
      <c r="QU9" s="2"/>
      <c r="QV9" s="2"/>
      <c r="QW9" s="2"/>
      <c r="QX9" s="2"/>
      <c r="QY9" s="2"/>
      <c r="QZ9" s="2"/>
      <c r="RA9" s="2"/>
      <c r="RB9" s="2"/>
      <c r="RC9" s="2"/>
      <c r="RD9" s="2"/>
      <c r="RE9" s="2"/>
      <c r="RF9" s="2"/>
      <c r="RG9" s="2"/>
      <c r="RH9" s="2"/>
      <c r="RI9" s="2"/>
      <c r="RJ9" s="2"/>
      <c r="RK9" s="2"/>
      <c r="RL9" s="2"/>
      <c r="RM9" s="2"/>
      <c r="RN9" s="2"/>
      <c r="RO9" s="2"/>
      <c r="RP9" s="2"/>
      <c r="RQ9" s="2"/>
      <c r="RR9" s="2"/>
      <c r="RS9" s="2"/>
      <c r="RT9" s="2"/>
      <c r="RU9" s="2"/>
      <c r="RV9" s="2"/>
      <c r="RW9" s="2"/>
      <c r="RX9" s="2"/>
      <c r="RY9" s="2"/>
      <c r="RZ9" s="2"/>
      <c r="SA9" s="2"/>
      <c r="SB9" s="2"/>
      <c r="SC9" s="2"/>
      <c r="SD9" s="2"/>
      <c r="SE9" s="2"/>
      <c r="SF9" s="2"/>
      <c r="SG9" s="2"/>
      <c r="SH9" s="2"/>
      <c r="SI9" s="2"/>
      <c r="SJ9" s="2"/>
      <c r="SK9" s="2"/>
      <c r="SL9" s="2"/>
      <c r="SM9" s="2"/>
      <c r="SN9" s="2"/>
      <c r="SO9" s="2"/>
      <c r="SP9" s="2"/>
      <c r="SQ9" s="2"/>
      <c r="SR9" s="2"/>
      <c r="SS9" s="2"/>
      <c r="ST9" s="2"/>
      <c r="SU9" s="2"/>
      <c r="SV9" s="2"/>
      <c r="SW9" s="2"/>
      <c r="SX9" s="2"/>
      <c r="SY9" s="2"/>
      <c r="SZ9" s="2"/>
      <c r="TA9" s="2"/>
      <c r="TB9" s="2"/>
      <c r="TC9" s="2"/>
      <c r="TD9" s="2"/>
      <c r="TE9" s="2"/>
      <c r="TF9" s="2"/>
      <c r="TG9" s="2"/>
      <c r="TH9" s="2"/>
      <c r="TI9" s="2"/>
      <c r="TJ9" s="2"/>
      <c r="TK9" s="2"/>
      <c r="TL9" s="2"/>
      <c r="TM9" s="2"/>
      <c r="TN9" s="2"/>
      <c r="TO9" s="2"/>
      <c r="TP9" s="2"/>
      <c r="TQ9" s="2"/>
      <c r="TR9" s="2"/>
      <c r="TS9" s="2"/>
      <c r="TT9" s="2"/>
      <c r="TU9" s="2"/>
      <c r="TV9" s="2"/>
    </row>
    <row r="10" spans="1:542" s="37" customFormat="1" x14ac:dyDescent="0.35">
      <c r="A10" s="62" t="s">
        <v>38</v>
      </c>
      <c r="B10" s="62" t="s">
        <v>132</v>
      </c>
      <c r="C10" s="63">
        <v>1722</v>
      </c>
      <c r="D10" s="47"/>
      <c r="E10" s="68" t="s">
        <v>24</v>
      </c>
      <c r="F10" s="68">
        <v>2</v>
      </c>
      <c r="G10" s="39">
        <v>4</v>
      </c>
      <c r="H10" s="39">
        <v>2</v>
      </c>
      <c r="I10" s="68">
        <f>Table32[[#This Row],[Incidents per Year]]*Table32[[#This Row],[Quantity per incident]]</f>
        <v>8</v>
      </c>
      <c r="J10" s="38">
        <f>D10*Table32[[#This Row],[Potential Quantity per year]]*3</f>
        <v>0</v>
      </c>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c r="IW10" s="2"/>
      <c r="IX10" s="2"/>
      <c r="IY10" s="2"/>
      <c r="IZ10" s="2"/>
      <c r="JA10" s="2"/>
      <c r="JB10" s="2"/>
      <c r="JC10" s="2"/>
      <c r="JD10" s="2"/>
      <c r="JE10" s="2"/>
      <c r="JF10" s="2"/>
      <c r="JG10" s="2"/>
      <c r="JH10" s="2"/>
      <c r="JI10" s="2"/>
      <c r="JJ10" s="2"/>
      <c r="JK10" s="2"/>
      <c r="JL10" s="2"/>
      <c r="JM10" s="2"/>
      <c r="JN10" s="2"/>
      <c r="JO10" s="2"/>
      <c r="JP10" s="2"/>
      <c r="JQ10" s="2"/>
      <c r="JR10" s="2"/>
      <c r="JS10" s="2"/>
      <c r="JT10" s="2"/>
      <c r="JU10" s="2"/>
      <c r="JV10" s="2"/>
      <c r="JW10" s="2"/>
      <c r="JX10" s="2"/>
      <c r="JY10" s="2"/>
      <c r="JZ10" s="2"/>
      <c r="KA10" s="2"/>
      <c r="KB10" s="2"/>
      <c r="KC10" s="2"/>
      <c r="KD10" s="2"/>
      <c r="KE10" s="2"/>
      <c r="KF10" s="2"/>
      <c r="KG10" s="2"/>
      <c r="KH10" s="2"/>
      <c r="KI10" s="2"/>
      <c r="KJ10" s="2"/>
      <c r="KK10" s="2"/>
      <c r="KL10" s="2"/>
      <c r="KM10" s="2"/>
      <c r="KN10" s="2"/>
      <c r="KO10" s="2"/>
      <c r="KP10" s="2"/>
      <c r="KQ10" s="2"/>
      <c r="KR10" s="2"/>
      <c r="KS10" s="2"/>
      <c r="KT10" s="2"/>
      <c r="KU10" s="2"/>
      <c r="KV10" s="2"/>
      <c r="KW10" s="2"/>
      <c r="KX10" s="2"/>
      <c r="KY10" s="2"/>
      <c r="KZ10" s="2"/>
      <c r="LA10" s="2"/>
      <c r="LB10" s="2"/>
      <c r="LC10" s="2"/>
      <c r="LD10" s="2"/>
      <c r="LE10" s="2"/>
      <c r="LF10" s="2"/>
      <c r="LG10" s="2"/>
      <c r="LH10" s="2"/>
      <c r="LI10" s="2"/>
      <c r="LJ10" s="2"/>
      <c r="LK10" s="2"/>
      <c r="LL10" s="2"/>
      <c r="LM10" s="2"/>
      <c r="LN10" s="2"/>
      <c r="LO10" s="2"/>
      <c r="LP10" s="2"/>
      <c r="LQ10" s="2"/>
      <c r="LR10" s="2"/>
      <c r="LS10" s="2"/>
      <c r="LT10" s="2"/>
      <c r="LU10" s="2"/>
      <c r="LV10" s="2"/>
      <c r="LW10" s="2"/>
      <c r="LX10" s="2"/>
      <c r="LY10" s="2"/>
      <c r="LZ10" s="2"/>
      <c r="MA10" s="2"/>
      <c r="MB10" s="2"/>
      <c r="MC10" s="2"/>
      <c r="MD10" s="2"/>
      <c r="ME10" s="2"/>
      <c r="MF10" s="2"/>
      <c r="MG10" s="2"/>
      <c r="MH10" s="2"/>
      <c r="MI10" s="2"/>
      <c r="MJ10" s="2"/>
      <c r="MK10" s="2"/>
      <c r="ML10" s="2"/>
      <c r="MM10" s="2"/>
      <c r="MN10" s="2"/>
      <c r="MO10" s="2"/>
      <c r="MP10" s="2"/>
      <c r="MQ10" s="2"/>
      <c r="MR10" s="2"/>
      <c r="MS10" s="2"/>
      <c r="MT10" s="2"/>
      <c r="MU10" s="2"/>
      <c r="MV10" s="2"/>
      <c r="MW10" s="2"/>
      <c r="MX10" s="2"/>
      <c r="MY10" s="2"/>
      <c r="MZ10" s="2"/>
      <c r="NA10" s="2"/>
      <c r="NB10" s="2"/>
      <c r="NC10" s="2"/>
      <c r="ND10" s="2"/>
      <c r="NE10" s="2"/>
      <c r="NF10" s="2"/>
      <c r="NG10" s="2"/>
      <c r="NH10" s="2"/>
      <c r="NI10" s="2"/>
      <c r="NJ10" s="2"/>
      <c r="NK10" s="2"/>
      <c r="NL10" s="2"/>
      <c r="NM10" s="2"/>
      <c r="NN10" s="2"/>
      <c r="NO10" s="2"/>
      <c r="NP10" s="2"/>
      <c r="NQ10" s="2"/>
      <c r="NR10" s="2"/>
      <c r="NS10" s="2"/>
      <c r="NT10" s="2"/>
      <c r="NU10" s="2"/>
      <c r="NV10" s="2"/>
      <c r="NW10" s="2"/>
      <c r="NX10" s="2"/>
      <c r="NY10" s="2"/>
      <c r="NZ10" s="2"/>
      <c r="OA10" s="2"/>
      <c r="OB10" s="2"/>
      <c r="OC10" s="2"/>
      <c r="OD10" s="2"/>
      <c r="OE10" s="2"/>
      <c r="OF10" s="2"/>
      <c r="OG10" s="2"/>
      <c r="OH10" s="2"/>
      <c r="OI10" s="2"/>
      <c r="OJ10" s="2"/>
      <c r="OK10" s="2"/>
      <c r="OL10" s="2"/>
      <c r="OM10" s="2"/>
      <c r="ON10" s="2"/>
      <c r="OO10" s="2"/>
      <c r="OP10" s="2"/>
      <c r="OQ10" s="2"/>
      <c r="OR10" s="2"/>
      <c r="OS10" s="2"/>
      <c r="OT10" s="2"/>
      <c r="OU10" s="2"/>
      <c r="OV10" s="2"/>
      <c r="OW10" s="2"/>
      <c r="OX10" s="2"/>
      <c r="OY10" s="2"/>
      <c r="OZ10" s="2"/>
      <c r="PA10" s="2"/>
      <c r="PB10" s="2"/>
      <c r="PC10" s="2"/>
      <c r="PD10" s="2"/>
      <c r="PE10" s="2"/>
      <c r="PF10" s="2"/>
      <c r="PG10" s="2"/>
      <c r="PH10" s="2"/>
      <c r="PI10" s="2"/>
      <c r="PJ10" s="2"/>
      <c r="PK10" s="2"/>
      <c r="PL10" s="2"/>
      <c r="PM10" s="2"/>
      <c r="PN10" s="2"/>
      <c r="PO10" s="2"/>
      <c r="PP10" s="2"/>
      <c r="PQ10" s="2"/>
      <c r="PR10" s="2"/>
      <c r="PS10" s="2"/>
      <c r="PT10" s="2"/>
      <c r="PU10" s="2"/>
      <c r="PV10" s="2"/>
      <c r="PW10" s="2"/>
      <c r="PX10" s="2"/>
      <c r="PY10" s="2"/>
      <c r="PZ10" s="2"/>
      <c r="QA10" s="2"/>
      <c r="QB10" s="2"/>
      <c r="QC10" s="2"/>
      <c r="QD10" s="2"/>
      <c r="QE10" s="2"/>
      <c r="QF10" s="2"/>
      <c r="QG10" s="2"/>
      <c r="QH10" s="2"/>
      <c r="QI10" s="2"/>
      <c r="QJ10" s="2"/>
      <c r="QK10" s="2"/>
      <c r="QL10" s="2"/>
      <c r="QM10" s="2"/>
      <c r="QN10" s="2"/>
      <c r="QO10" s="2"/>
      <c r="QP10" s="2"/>
      <c r="QQ10" s="2"/>
      <c r="QR10" s="2"/>
      <c r="QS10" s="2"/>
      <c r="QT10" s="2"/>
      <c r="QU10" s="2"/>
      <c r="QV10" s="2"/>
      <c r="QW10" s="2"/>
      <c r="QX10" s="2"/>
      <c r="QY10" s="2"/>
      <c r="QZ10" s="2"/>
      <c r="RA10" s="2"/>
      <c r="RB10" s="2"/>
      <c r="RC10" s="2"/>
      <c r="RD10" s="2"/>
      <c r="RE10" s="2"/>
      <c r="RF10" s="2"/>
      <c r="RG10" s="2"/>
      <c r="RH10" s="2"/>
      <c r="RI10" s="2"/>
      <c r="RJ10" s="2"/>
      <c r="RK10" s="2"/>
      <c r="RL10" s="2"/>
      <c r="RM10" s="2"/>
      <c r="RN10" s="2"/>
      <c r="RO10" s="2"/>
      <c r="RP10" s="2"/>
      <c r="RQ10" s="2"/>
      <c r="RR10" s="2"/>
      <c r="RS10" s="2"/>
      <c r="RT10" s="2"/>
      <c r="RU10" s="2"/>
      <c r="RV10" s="2"/>
      <c r="RW10" s="2"/>
      <c r="RX10" s="2"/>
      <c r="RY10" s="2"/>
      <c r="RZ10" s="2"/>
      <c r="SA10" s="2"/>
      <c r="SB10" s="2"/>
      <c r="SC10" s="2"/>
      <c r="SD10" s="2"/>
      <c r="SE10" s="2"/>
      <c r="SF10" s="2"/>
      <c r="SG10" s="2"/>
      <c r="SH10" s="2"/>
      <c r="SI10" s="2"/>
      <c r="SJ10" s="2"/>
      <c r="SK10" s="2"/>
      <c r="SL10" s="2"/>
      <c r="SM10" s="2"/>
      <c r="SN10" s="2"/>
      <c r="SO10" s="2"/>
      <c r="SP10" s="2"/>
      <c r="SQ10" s="2"/>
      <c r="SR10" s="2"/>
      <c r="SS10" s="2"/>
      <c r="ST10" s="2"/>
      <c r="SU10" s="2"/>
      <c r="SV10" s="2"/>
      <c r="SW10" s="2"/>
      <c r="SX10" s="2"/>
      <c r="SY10" s="2"/>
      <c r="SZ10" s="2"/>
      <c r="TA10" s="2"/>
      <c r="TB10" s="2"/>
      <c r="TC10" s="2"/>
      <c r="TD10" s="2"/>
      <c r="TE10" s="2"/>
      <c r="TF10" s="2"/>
      <c r="TG10" s="2"/>
      <c r="TH10" s="2"/>
      <c r="TI10" s="2"/>
      <c r="TJ10" s="2"/>
      <c r="TK10" s="2"/>
      <c r="TL10" s="2"/>
      <c r="TM10" s="2"/>
      <c r="TN10" s="2"/>
      <c r="TO10" s="2"/>
      <c r="TP10" s="2"/>
      <c r="TQ10" s="2"/>
      <c r="TR10" s="2"/>
      <c r="TS10" s="2"/>
      <c r="TT10" s="2"/>
      <c r="TU10" s="2"/>
      <c r="TV10" s="2"/>
    </row>
    <row r="11" spans="1:542" x14ac:dyDescent="0.35">
      <c r="A11" s="62" t="s">
        <v>39</v>
      </c>
      <c r="B11" s="62" t="s">
        <v>133</v>
      </c>
      <c r="C11" s="63">
        <v>1722</v>
      </c>
      <c r="D11" s="47"/>
      <c r="E11" s="68" t="s">
        <v>24</v>
      </c>
      <c r="F11" s="68">
        <v>2</v>
      </c>
      <c r="G11" s="39">
        <v>2</v>
      </c>
      <c r="H11" s="39">
        <v>1</v>
      </c>
      <c r="I11" s="68">
        <f>Table32[[#This Row],[Incidents per Year]]*Table32[[#This Row],[Quantity per incident]]</f>
        <v>2</v>
      </c>
      <c r="J11" s="38">
        <f>D11*Table32[[#This Row],[Potential Quantity per year]]*3</f>
        <v>0</v>
      </c>
    </row>
    <row r="12" spans="1:542" s="37" customFormat="1" x14ac:dyDescent="0.35">
      <c r="A12" s="62" t="s">
        <v>40</v>
      </c>
      <c r="B12" s="62" t="s">
        <v>134</v>
      </c>
      <c r="C12" s="63">
        <v>1721</v>
      </c>
      <c r="D12" s="47"/>
      <c r="E12" s="68" t="s">
        <v>24</v>
      </c>
      <c r="F12" s="68">
        <v>2</v>
      </c>
      <c r="G12" s="39">
        <v>5</v>
      </c>
      <c r="H12" s="39">
        <v>1</v>
      </c>
      <c r="I12" s="68">
        <f>Table32[[#This Row],[Incidents per Year]]*Table32[[#This Row],[Quantity per incident]]</f>
        <v>5</v>
      </c>
      <c r="J12" s="38">
        <f>D12*Table32[[#This Row],[Potential Quantity per year]]*3</f>
        <v>0</v>
      </c>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2"/>
      <c r="SN12" s="2"/>
      <c r="SO12" s="2"/>
      <c r="SP12" s="2"/>
      <c r="SQ12" s="2"/>
      <c r="SR12" s="2"/>
      <c r="SS12" s="2"/>
      <c r="ST12" s="2"/>
      <c r="SU12" s="2"/>
      <c r="SV12" s="2"/>
      <c r="SW12" s="2"/>
      <c r="SX12" s="2"/>
      <c r="SY12" s="2"/>
      <c r="SZ12" s="2"/>
      <c r="TA12" s="2"/>
      <c r="TB12" s="2"/>
      <c r="TC12" s="2"/>
      <c r="TD12" s="2"/>
      <c r="TE12" s="2"/>
      <c r="TF12" s="2"/>
      <c r="TG12" s="2"/>
      <c r="TH12" s="2"/>
      <c r="TI12" s="2"/>
      <c r="TJ12" s="2"/>
      <c r="TK12" s="2"/>
      <c r="TL12" s="2"/>
      <c r="TM12" s="2"/>
      <c r="TN12" s="2"/>
      <c r="TO12" s="2"/>
      <c r="TP12" s="2"/>
      <c r="TQ12" s="2"/>
      <c r="TR12" s="2"/>
      <c r="TS12" s="2"/>
      <c r="TT12" s="2"/>
      <c r="TU12" s="2"/>
      <c r="TV12" s="2"/>
    </row>
    <row r="13" spans="1:542" x14ac:dyDescent="0.35">
      <c r="A13" s="62" t="s">
        <v>41</v>
      </c>
      <c r="B13" s="62" t="s">
        <v>135</v>
      </c>
      <c r="C13" s="63" t="s">
        <v>161</v>
      </c>
      <c r="D13" s="47"/>
      <c r="E13" s="68" t="s">
        <v>24</v>
      </c>
      <c r="F13" s="68">
        <v>0</v>
      </c>
      <c r="G13" s="39">
        <v>2</v>
      </c>
      <c r="H13" s="39">
        <v>1</v>
      </c>
      <c r="I13" s="68">
        <f>Table32[[#This Row],[Incidents per Year]]*Table32[[#This Row],[Quantity per incident]]</f>
        <v>2</v>
      </c>
      <c r="J13" s="38">
        <f>D13*Table32[[#This Row],[Potential Quantity per year]]*3</f>
        <v>0</v>
      </c>
    </row>
    <row r="14" spans="1:542" x14ac:dyDescent="0.35">
      <c r="A14" s="62" t="s">
        <v>167</v>
      </c>
      <c r="B14" s="62" t="s">
        <v>136</v>
      </c>
      <c r="C14" s="63" t="s">
        <v>161</v>
      </c>
      <c r="D14" s="47"/>
      <c r="E14" s="68" t="s">
        <v>24</v>
      </c>
      <c r="F14" s="68">
        <v>0</v>
      </c>
      <c r="G14" s="39">
        <v>2</v>
      </c>
      <c r="H14" s="39">
        <v>1</v>
      </c>
      <c r="I14" s="68">
        <f>Table32[[#This Row],[Incidents per Year]]*Table32[[#This Row],[Quantity per incident]]</f>
        <v>2</v>
      </c>
      <c r="J14" s="38">
        <f>D14*Table32[[#This Row],[Potential Quantity per year]]*3</f>
        <v>0</v>
      </c>
    </row>
    <row r="15" spans="1:542" s="37" customFormat="1" x14ac:dyDescent="0.35">
      <c r="A15" s="62" t="s">
        <v>42</v>
      </c>
      <c r="B15" s="62" t="s">
        <v>125</v>
      </c>
      <c r="C15" s="63" t="s">
        <v>161</v>
      </c>
      <c r="D15" s="47"/>
      <c r="E15" s="68" t="s">
        <v>24</v>
      </c>
      <c r="F15" s="68">
        <v>1</v>
      </c>
      <c r="G15" s="39">
        <v>1</v>
      </c>
      <c r="H15" s="39">
        <v>1</v>
      </c>
      <c r="I15" s="68">
        <f>Table32[[#This Row],[Incidents per Year]]*Table32[[#This Row],[Quantity per incident]]</f>
        <v>1</v>
      </c>
      <c r="J15" s="38">
        <f>D15*Table32[[#This Row],[Potential Quantity per year]]*3</f>
        <v>0</v>
      </c>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
      <c r="JM15" s="2"/>
      <c r="JN15" s="2"/>
      <c r="JO15" s="2"/>
      <c r="JP15" s="2"/>
      <c r="JQ15" s="2"/>
      <c r="JR15" s="2"/>
      <c r="JS15" s="2"/>
      <c r="JT15" s="2"/>
      <c r="JU15" s="2"/>
      <c r="JV15" s="2"/>
      <c r="JW15" s="2"/>
      <c r="JX15" s="2"/>
      <c r="JY15" s="2"/>
      <c r="JZ15" s="2"/>
      <c r="KA15" s="2"/>
      <c r="KB15" s="2"/>
      <c r="KC15" s="2"/>
      <c r="KD15" s="2"/>
      <c r="KE15" s="2"/>
      <c r="KF15" s="2"/>
      <c r="KG15" s="2"/>
      <c r="KH15" s="2"/>
      <c r="KI15" s="2"/>
      <c r="KJ15" s="2"/>
      <c r="KK15" s="2"/>
      <c r="KL15" s="2"/>
      <c r="KM15" s="2"/>
      <c r="KN15" s="2"/>
      <c r="KO15" s="2"/>
      <c r="KP15" s="2"/>
      <c r="KQ15" s="2"/>
      <c r="KR15" s="2"/>
      <c r="KS15" s="2"/>
      <c r="KT15" s="2"/>
      <c r="KU15" s="2"/>
      <c r="KV15" s="2"/>
      <c r="KW15" s="2"/>
      <c r="KX15" s="2"/>
      <c r="KY15" s="2"/>
      <c r="KZ15" s="2"/>
      <c r="LA15" s="2"/>
      <c r="LB15" s="2"/>
      <c r="LC15" s="2"/>
      <c r="LD15" s="2"/>
      <c r="LE15" s="2"/>
      <c r="LF15" s="2"/>
      <c r="LG15" s="2"/>
      <c r="LH15" s="2"/>
      <c r="LI15" s="2"/>
      <c r="LJ15" s="2"/>
      <c r="LK15" s="2"/>
      <c r="LL15" s="2"/>
      <c r="LM15" s="2"/>
      <c r="LN15" s="2"/>
      <c r="LO15" s="2"/>
      <c r="LP15" s="2"/>
      <c r="LQ15" s="2"/>
      <c r="LR15" s="2"/>
      <c r="LS15" s="2"/>
      <c r="LT15" s="2"/>
      <c r="LU15" s="2"/>
      <c r="LV15" s="2"/>
      <c r="LW15" s="2"/>
      <c r="LX15" s="2"/>
      <c r="LY15" s="2"/>
      <c r="LZ15" s="2"/>
      <c r="MA15" s="2"/>
      <c r="MB15" s="2"/>
      <c r="MC15" s="2"/>
      <c r="MD15" s="2"/>
      <c r="ME15" s="2"/>
      <c r="MF15" s="2"/>
      <c r="MG15" s="2"/>
      <c r="MH15" s="2"/>
      <c r="MI15" s="2"/>
      <c r="MJ15" s="2"/>
      <c r="MK15" s="2"/>
      <c r="ML15" s="2"/>
      <c r="MM15" s="2"/>
      <c r="MN15" s="2"/>
      <c r="MO15" s="2"/>
      <c r="MP15" s="2"/>
      <c r="MQ15" s="2"/>
      <c r="MR15" s="2"/>
      <c r="MS15" s="2"/>
      <c r="MT15" s="2"/>
      <c r="MU15" s="2"/>
      <c r="MV15" s="2"/>
      <c r="MW15" s="2"/>
      <c r="MX15" s="2"/>
      <c r="MY15" s="2"/>
      <c r="MZ15" s="2"/>
      <c r="NA15" s="2"/>
      <c r="NB15" s="2"/>
      <c r="NC15" s="2"/>
      <c r="ND15" s="2"/>
      <c r="NE15" s="2"/>
      <c r="NF15" s="2"/>
      <c r="NG15" s="2"/>
      <c r="NH15" s="2"/>
      <c r="NI15" s="2"/>
      <c r="NJ15" s="2"/>
      <c r="NK15" s="2"/>
      <c r="NL15" s="2"/>
      <c r="NM15" s="2"/>
      <c r="NN15" s="2"/>
      <c r="NO15" s="2"/>
      <c r="NP15" s="2"/>
      <c r="NQ15" s="2"/>
      <c r="NR15" s="2"/>
      <c r="NS15" s="2"/>
      <c r="NT15" s="2"/>
      <c r="NU15" s="2"/>
      <c r="NV15" s="2"/>
      <c r="NW15" s="2"/>
      <c r="NX15" s="2"/>
      <c r="NY15" s="2"/>
      <c r="NZ15" s="2"/>
      <c r="OA15" s="2"/>
      <c r="OB15" s="2"/>
      <c r="OC15" s="2"/>
      <c r="OD15" s="2"/>
      <c r="OE15" s="2"/>
      <c r="OF15" s="2"/>
      <c r="OG15" s="2"/>
      <c r="OH15" s="2"/>
      <c r="OI15" s="2"/>
      <c r="OJ15" s="2"/>
      <c r="OK15" s="2"/>
      <c r="OL15" s="2"/>
      <c r="OM15" s="2"/>
      <c r="ON15" s="2"/>
      <c r="OO15" s="2"/>
      <c r="OP15" s="2"/>
      <c r="OQ15" s="2"/>
      <c r="OR15" s="2"/>
      <c r="OS15" s="2"/>
      <c r="OT15" s="2"/>
      <c r="OU15" s="2"/>
      <c r="OV15" s="2"/>
      <c r="OW15" s="2"/>
      <c r="OX15" s="2"/>
      <c r="OY15" s="2"/>
      <c r="OZ15" s="2"/>
      <c r="PA15" s="2"/>
      <c r="PB15" s="2"/>
      <c r="PC15" s="2"/>
      <c r="PD15" s="2"/>
      <c r="PE15" s="2"/>
      <c r="PF15" s="2"/>
      <c r="PG15" s="2"/>
      <c r="PH15" s="2"/>
      <c r="PI15" s="2"/>
      <c r="PJ15" s="2"/>
      <c r="PK15" s="2"/>
      <c r="PL15" s="2"/>
      <c r="PM15" s="2"/>
      <c r="PN15" s="2"/>
      <c r="PO15" s="2"/>
      <c r="PP15" s="2"/>
      <c r="PQ15" s="2"/>
      <c r="PR15" s="2"/>
      <c r="PS15" s="2"/>
      <c r="PT15" s="2"/>
      <c r="PU15" s="2"/>
      <c r="PV15" s="2"/>
      <c r="PW15" s="2"/>
      <c r="PX15" s="2"/>
      <c r="PY15" s="2"/>
      <c r="PZ15" s="2"/>
      <c r="QA15" s="2"/>
      <c r="QB15" s="2"/>
      <c r="QC15" s="2"/>
      <c r="QD15" s="2"/>
      <c r="QE15" s="2"/>
      <c r="QF15" s="2"/>
      <c r="QG15" s="2"/>
      <c r="QH15" s="2"/>
      <c r="QI15" s="2"/>
      <c r="QJ15" s="2"/>
      <c r="QK15" s="2"/>
      <c r="QL15" s="2"/>
      <c r="QM15" s="2"/>
      <c r="QN15" s="2"/>
      <c r="QO15" s="2"/>
      <c r="QP15" s="2"/>
      <c r="QQ15" s="2"/>
      <c r="QR15" s="2"/>
      <c r="QS15" s="2"/>
      <c r="QT15" s="2"/>
      <c r="QU15" s="2"/>
      <c r="QV15" s="2"/>
      <c r="QW15" s="2"/>
      <c r="QX15" s="2"/>
      <c r="QY15" s="2"/>
      <c r="QZ15" s="2"/>
      <c r="RA15" s="2"/>
      <c r="RB15" s="2"/>
      <c r="RC15" s="2"/>
      <c r="RD15" s="2"/>
      <c r="RE15" s="2"/>
      <c r="RF15" s="2"/>
      <c r="RG15" s="2"/>
      <c r="RH15" s="2"/>
      <c r="RI15" s="2"/>
      <c r="RJ15" s="2"/>
      <c r="RK15" s="2"/>
      <c r="RL15" s="2"/>
      <c r="RM15" s="2"/>
      <c r="RN15" s="2"/>
      <c r="RO15" s="2"/>
      <c r="RP15" s="2"/>
      <c r="RQ15" s="2"/>
      <c r="RR15" s="2"/>
      <c r="RS15" s="2"/>
      <c r="RT15" s="2"/>
      <c r="RU15" s="2"/>
      <c r="RV15" s="2"/>
      <c r="RW15" s="2"/>
      <c r="RX15" s="2"/>
      <c r="RY15" s="2"/>
      <c r="RZ15" s="2"/>
      <c r="SA15" s="2"/>
      <c r="SB15" s="2"/>
      <c r="SC15" s="2"/>
      <c r="SD15" s="2"/>
      <c r="SE15" s="2"/>
      <c r="SF15" s="2"/>
      <c r="SG15" s="2"/>
      <c r="SH15" s="2"/>
      <c r="SI15" s="2"/>
      <c r="SJ15" s="2"/>
      <c r="SK15" s="2"/>
      <c r="SL15" s="2"/>
      <c r="SM15" s="2"/>
      <c r="SN15" s="2"/>
      <c r="SO15" s="2"/>
      <c r="SP15" s="2"/>
      <c r="SQ15" s="2"/>
      <c r="SR15" s="2"/>
      <c r="SS15" s="2"/>
      <c r="ST15" s="2"/>
      <c r="SU15" s="2"/>
      <c r="SV15" s="2"/>
      <c r="SW15" s="2"/>
      <c r="SX15" s="2"/>
      <c r="SY15" s="2"/>
      <c r="SZ15" s="2"/>
      <c r="TA15" s="2"/>
      <c r="TB15" s="2"/>
      <c r="TC15" s="2"/>
      <c r="TD15" s="2"/>
      <c r="TE15" s="2"/>
      <c r="TF15" s="2"/>
      <c r="TG15" s="2"/>
      <c r="TH15" s="2"/>
      <c r="TI15" s="2"/>
      <c r="TJ15" s="2"/>
      <c r="TK15" s="2"/>
      <c r="TL15" s="2"/>
      <c r="TM15" s="2"/>
      <c r="TN15" s="2"/>
      <c r="TO15" s="2"/>
      <c r="TP15" s="2"/>
      <c r="TQ15" s="2"/>
      <c r="TR15" s="2"/>
      <c r="TS15" s="2"/>
      <c r="TT15" s="2"/>
      <c r="TU15" s="2"/>
      <c r="TV15" s="2"/>
    </row>
    <row r="16" spans="1:542" x14ac:dyDescent="0.35">
      <c r="A16" s="62" t="s">
        <v>43</v>
      </c>
      <c r="B16" s="62" t="s">
        <v>137</v>
      </c>
      <c r="C16" s="63" t="s">
        <v>161</v>
      </c>
      <c r="D16" s="47"/>
      <c r="E16" s="68" t="s">
        <v>24</v>
      </c>
      <c r="F16" s="68">
        <v>0</v>
      </c>
      <c r="G16" s="39">
        <v>6</v>
      </c>
      <c r="H16" s="39">
        <v>1</v>
      </c>
      <c r="I16" s="68">
        <f>Table32[[#This Row],[Incidents per Year]]*Table32[[#This Row],[Quantity per incident]]</f>
        <v>6</v>
      </c>
      <c r="J16" s="38">
        <f>D16*Table32[[#This Row],[Potential Quantity per year]]*3</f>
        <v>0</v>
      </c>
    </row>
    <row r="17" spans="1:542" x14ac:dyDescent="0.35">
      <c r="A17" s="62" t="s">
        <v>44</v>
      </c>
      <c r="B17" s="62" t="s">
        <v>138</v>
      </c>
      <c r="C17" s="63" t="s">
        <v>161</v>
      </c>
      <c r="D17" s="47"/>
      <c r="E17" s="68" t="s">
        <v>27</v>
      </c>
      <c r="F17" s="68">
        <v>0</v>
      </c>
      <c r="G17" s="39">
        <v>2</v>
      </c>
      <c r="H17" s="39">
        <v>1</v>
      </c>
      <c r="I17" s="68">
        <f>Table32[[#This Row],[Incidents per Year]]*Table32[[#This Row],[Quantity per incident]]</f>
        <v>2</v>
      </c>
      <c r="J17" s="38">
        <f>D17*Table32[[#This Row],[Potential Quantity per year]]*3</f>
        <v>0</v>
      </c>
    </row>
    <row r="18" spans="1:542" s="37" customFormat="1" x14ac:dyDescent="0.35">
      <c r="A18" s="62" t="s">
        <v>45</v>
      </c>
      <c r="B18" s="62" t="s">
        <v>125</v>
      </c>
      <c r="C18" s="63" t="s">
        <v>161</v>
      </c>
      <c r="D18" s="47"/>
      <c r="E18" s="68" t="s">
        <v>24</v>
      </c>
      <c r="F18" s="68">
        <v>0</v>
      </c>
      <c r="G18" s="39">
        <v>8</v>
      </c>
      <c r="H18" s="39">
        <v>1</v>
      </c>
      <c r="I18" s="68">
        <f>Table32[[#This Row],[Incidents per Year]]*Table32[[#This Row],[Quantity per incident]]</f>
        <v>8</v>
      </c>
      <c r="J18" s="38">
        <f>D18*Table32[[#This Row],[Potential Quantity per year]]*3</f>
        <v>0</v>
      </c>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2"/>
      <c r="KN18" s="2"/>
      <c r="KO18" s="2"/>
      <c r="KP18" s="2"/>
      <c r="KQ18" s="2"/>
      <c r="KR18" s="2"/>
      <c r="KS18" s="2"/>
      <c r="KT18" s="2"/>
      <c r="KU18" s="2"/>
      <c r="KV18" s="2"/>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2"/>
      <c r="MU18" s="2"/>
      <c r="MV18" s="2"/>
      <c r="MW18" s="2"/>
      <c r="MX18" s="2"/>
      <c r="MY18" s="2"/>
      <c r="MZ18" s="2"/>
      <c r="NA18" s="2"/>
      <c r="NB18" s="2"/>
      <c r="NC18" s="2"/>
      <c r="ND18" s="2"/>
      <c r="NE18" s="2"/>
      <c r="NF18" s="2"/>
      <c r="NG18" s="2"/>
      <c r="NH18" s="2"/>
      <c r="NI18" s="2"/>
      <c r="NJ18" s="2"/>
      <c r="NK18" s="2"/>
      <c r="NL18" s="2"/>
      <c r="NM18" s="2"/>
      <c r="NN18" s="2"/>
      <c r="NO18" s="2"/>
      <c r="NP18" s="2"/>
      <c r="NQ18" s="2"/>
      <c r="NR18" s="2"/>
      <c r="NS18" s="2"/>
      <c r="NT18" s="2"/>
      <c r="NU18" s="2"/>
      <c r="NV18" s="2"/>
      <c r="NW18" s="2"/>
      <c r="NX18" s="2"/>
      <c r="NY18" s="2"/>
      <c r="NZ18" s="2"/>
      <c r="OA18" s="2"/>
      <c r="OB18" s="2"/>
      <c r="OC18" s="2"/>
      <c r="OD18" s="2"/>
      <c r="OE18" s="2"/>
      <c r="OF18" s="2"/>
      <c r="OG18" s="2"/>
      <c r="OH18" s="2"/>
      <c r="OI18" s="2"/>
      <c r="OJ18" s="2"/>
      <c r="OK18" s="2"/>
      <c r="OL18" s="2"/>
      <c r="OM18" s="2"/>
      <c r="ON18" s="2"/>
      <c r="OO18" s="2"/>
      <c r="OP18" s="2"/>
      <c r="OQ18" s="2"/>
      <c r="OR18" s="2"/>
      <c r="OS18" s="2"/>
      <c r="OT18" s="2"/>
      <c r="OU18" s="2"/>
      <c r="OV18" s="2"/>
      <c r="OW18" s="2"/>
      <c r="OX18" s="2"/>
      <c r="OY18" s="2"/>
      <c r="OZ18" s="2"/>
      <c r="PA18" s="2"/>
      <c r="PB18" s="2"/>
      <c r="PC18" s="2"/>
      <c r="PD18" s="2"/>
      <c r="PE18" s="2"/>
      <c r="PF18" s="2"/>
      <c r="PG18" s="2"/>
      <c r="PH18" s="2"/>
      <c r="PI18" s="2"/>
      <c r="PJ18" s="2"/>
      <c r="PK18" s="2"/>
      <c r="PL18" s="2"/>
      <c r="PM18" s="2"/>
      <c r="PN18" s="2"/>
      <c r="PO18" s="2"/>
      <c r="PP18" s="2"/>
      <c r="PQ18" s="2"/>
      <c r="PR18" s="2"/>
      <c r="PS18" s="2"/>
      <c r="PT18" s="2"/>
      <c r="PU18" s="2"/>
      <c r="PV18" s="2"/>
      <c r="PW18" s="2"/>
      <c r="PX18" s="2"/>
      <c r="PY18" s="2"/>
      <c r="PZ18" s="2"/>
      <c r="QA18" s="2"/>
      <c r="QB18" s="2"/>
      <c r="QC18" s="2"/>
      <c r="QD18" s="2"/>
      <c r="QE18" s="2"/>
      <c r="QF18" s="2"/>
      <c r="QG18" s="2"/>
      <c r="QH18" s="2"/>
      <c r="QI18" s="2"/>
      <c r="QJ18" s="2"/>
      <c r="QK18" s="2"/>
      <c r="QL18" s="2"/>
      <c r="QM18" s="2"/>
      <c r="QN18" s="2"/>
      <c r="QO18" s="2"/>
      <c r="QP18" s="2"/>
      <c r="QQ18" s="2"/>
      <c r="QR18" s="2"/>
      <c r="QS18" s="2"/>
      <c r="QT18" s="2"/>
      <c r="QU18" s="2"/>
      <c r="QV18" s="2"/>
      <c r="QW18" s="2"/>
      <c r="QX18" s="2"/>
      <c r="QY18" s="2"/>
      <c r="QZ18" s="2"/>
      <c r="RA18" s="2"/>
      <c r="RB18" s="2"/>
      <c r="RC18" s="2"/>
      <c r="RD18" s="2"/>
      <c r="RE18" s="2"/>
      <c r="RF18" s="2"/>
      <c r="RG18" s="2"/>
      <c r="RH18" s="2"/>
      <c r="RI18" s="2"/>
      <c r="RJ18" s="2"/>
      <c r="RK18" s="2"/>
      <c r="RL18" s="2"/>
      <c r="RM18" s="2"/>
      <c r="RN18" s="2"/>
      <c r="RO18" s="2"/>
      <c r="RP18" s="2"/>
      <c r="RQ18" s="2"/>
      <c r="RR18" s="2"/>
      <c r="RS18" s="2"/>
      <c r="RT18" s="2"/>
      <c r="RU18" s="2"/>
      <c r="RV18" s="2"/>
      <c r="RW18" s="2"/>
      <c r="RX18" s="2"/>
      <c r="RY18" s="2"/>
      <c r="RZ18" s="2"/>
      <c r="SA18" s="2"/>
      <c r="SB18" s="2"/>
      <c r="SC18" s="2"/>
      <c r="SD18" s="2"/>
      <c r="SE18" s="2"/>
      <c r="SF18" s="2"/>
      <c r="SG18" s="2"/>
      <c r="SH18" s="2"/>
      <c r="SI18" s="2"/>
      <c r="SJ18" s="2"/>
      <c r="SK18" s="2"/>
      <c r="SL18" s="2"/>
      <c r="SM18" s="2"/>
      <c r="SN18" s="2"/>
      <c r="SO18" s="2"/>
      <c r="SP18" s="2"/>
      <c r="SQ18" s="2"/>
      <c r="SR18" s="2"/>
      <c r="SS18" s="2"/>
      <c r="ST18" s="2"/>
      <c r="SU18" s="2"/>
      <c r="SV18" s="2"/>
      <c r="SW18" s="2"/>
      <c r="SX18" s="2"/>
      <c r="SY18" s="2"/>
      <c r="SZ18" s="2"/>
      <c r="TA18" s="2"/>
      <c r="TB18" s="2"/>
      <c r="TC18" s="2"/>
      <c r="TD18" s="2"/>
      <c r="TE18" s="2"/>
      <c r="TF18" s="2"/>
      <c r="TG18" s="2"/>
      <c r="TH18" s="2"/>
      <c r="TI18" s="2"/>
      <c r="TJ18" s="2"/>
      <c r="TK18" s="2"/>
      <c r="TL18" s="2"/>
      <c r="TM18" s="2"/>
      <c r="TN18" s="2"/>
      <c r="TO18" s="2"/>
      <c r="TP18" s="2"/>
      <c r="TQ18" s="2"/>
      <c r="TR18" s="2"/>
      <c r="TS18" s="2"/>
      <c r="TT18" s="2"/>
      <c r="TU18" s="2"/>
      <c r="TV18" s="2"/>
    </row>
    <row r="19" spans="1:542" s="37" customFormat="1" x14ac:dyDescent="0.35">
      <c r="A19" s="62" t="s">
        <v>46</v>
      </c>
      <c r="B19" s="62" t="s">
        <v>131</v>
      </c>
      <c r="C19" s="63" t="s">
        <v>161</v>
      </c>
      <c r="D19" s="47"/>
      <c r="E19" s="68" t="s">
        <v>24</v>
      </c>
      <c r="F19" s="68">
        <v>10</v>
      </c>
      <c r="G19" s="39">
        <v>8</v>
      </c>
      <c r="H19" s="39">
        <v>1</v>
      </c>
      <c r="I19" s="68">
        <f>Table32[[#This Row],[Incidents per Year]]*Table32[[#This Row],[Quantity per incident]]</f>
        <v>8</v>
      </c>
      <c r="J19" s="38">
        <f>D19*Table32[[#This Row],[Potential Quantity per year]]*3</f>
        <v>0</v>
      </c>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2"/>
      <c r="NH19" s="2"/>
      <c r="NI19" s="2"/>
      <c r="NJ19" s="2"/>
      <c r="NK19" s="2"/>
      <c r="NL19" s="2"/>
      <c r="NM19" s="2"/>
      <c r="NN19" s="2"/>
      <c r="NO19" s="2"/>
      <c r="NP19" s="2"/>
      <c r="NQ19" s="2"/>
      <c r="NR19" s="2"/>
      <c r="NS19" s="2"/>
      <c r="NT19" s="2"/>
      <c r="NU19" s="2"/>
      <c r="NV19" s="2"/>
      <c r="NW19" s="2"/>
      <c r="NX19" s="2"/>
      <c r="NY19" s="2"/>
      <c r="NZ19" s="2"/>
      <c r="OA19" s="2"/>
      <c r="OB19" s="2"/>
      <c r="OC19" s="2"/>
      <c r="OD19" s="2"/>
      <c r="OE19" s="2"/>
      <c r="OF19" s="2"/>
      <c r="OG19" s="2"/>
      <c r="OH19" s="2"/>
      <c r="OI19" s="2"/>
      <c r="OJ19" s="2"/>
      <c r="OK19" s="2"/>
      <c r="OL19" s="2"/>
      <c r="OM19" s="2"/>
      <c r="ON19" s="2"/>
      <c r="OO19" s="2"/>
      <c r="OP19" s="2"/>
      <c r="OQ19" s="2"/>
      <c r="OR19" s="2"/>
      <c r="OS19" s="2"/>
      <c r="OT19" s="2"/>
      <c r="OU19" s="2"/>
      <c r="OV19" s="2"/>
      <c r="OW19" s="2"/>
      <c r="OX19" s="2"/>
      <c r="OY19" s="2"/>
      <c r="OZ19" s="2"/>
      <c r="PA19" s="2"/>
      <c r="PB19" s="2"/>
      <c r="PC19" s="2"/>
      <c r="PD19" s="2"/>
      <c r="PE19" s="2"/>
      <c r="PF19" s="2"/>
      <c r="PG19" s="2"/>
      <c r="PH19" s="2"/>
      <c r="PI19" s="2"/>
      <c r="PJ19" s="2"/>
      <c r="PK19" s="2"/>
      <c r="PL19" s="2"/>
      <c r="PM19" s="2"/>
      <c r="PN19" s="2"/>
      <c r="PO19" s="2"/>
      <c r="PP19" s="2"/>
      <c r="PQ19" s="2"/>
      <c r="PR19" s="2"/>
      <c r="PS19" s="2"/>
      <c r="PT19" s="2"/>
      <c r="PU19" s="2"/>
      <c r="PV19" s="2"/>
      <c r="PW19" s="2"/>
      <c r="PX19" s="2"/>
      <c r="PY19" s="2"/>
      <c r="PZ19" s="2"/>
      <c r="QA19" s="2"/>
      <c r="QB19" s="2"/>
      <c r="QC19" s="2"/>
      <c r="QD19" s="2"/>
      <c r="QE19" s="2"/>
      <c r="QF19" s="2"/>
      <c r="QG19" s="2"/>
      <c r="QH19" s="2"/>
      <c r="QI19" s="2"/>
      <c r="QJ19" s="2"/>
      <c r="QK19" s="2"/>
      <c r="QL19" s="2"/>
      <c r="QM19" s="2"/>
      <c r="QN19" s="2"/>
      <c r="QO19" s="2"/>
      <c r="QP19" s="2"/>
      <c r="QQ19" s="2"/>
      <c r="QR19" s="2"/>
      <c r="QS19" s="2"/>
      <c r="QT19" s="2"/>
      <c r="QU19" s="2"/>
      <c r="QV19" s="2"/>
      <c r="QW19" s="2"/>
      <c r="QX19" s="2"/>
      <c r="QY19" s="2"/>
      <c r="QZ19" s="2"/>
      <c r="RA19" s="2"/>
      <c r="RB19" s="2"/>
      <c r="RC19" s="2"/>
      <c r="RD19" s="2"/>
      <c r="RE19" s="2"/>
      <c r="RF19" s="2"/>
      <c r="RG19" s="2"/>
      <c r="RH19" s="2"/>
      <c r="RI19" s="2"/>
      <c r="RJ19" s="2"/>
      <c r="RK19" s="2"/>
      <c r="RL19" s="2"/>
      <c r="RM19" s="2"/>
      <c r="RN19" s="2"/>
      <c r="RO19" s="2"/>
      <c r="RP19" s="2"/>
      <c r="RQ19" s="2"/>
      <c r="RR19" s="2"/>
      <c r="RS19" s="2"/>
      <c r="RT19" s="2"/>
      <c r="RU19" s="2"/>
      <c r="RV19" s="2"/>
      <c r="RW19" s="2"/>
      <c r="RX19" s="2"/>
      <c r="RY19" s="2"/>
      <c r="RZ19" s="2"/>
      <c r="SA19" s="2"/>
      <c r="SB19" s="2"/>
      <c r="SC19" s="2"/>
      <c r="SD19" s="2"/>
      <c r="SE19" s="2"/>
      <c r="SF19" s="2"/>
      <c r="SG19" s="2"/>
      <c r="SH19" s="2"/>
      <c r="SI19" s="2"/>
      <c r="SJ19" s="2"/>
      <c r="SK19" s="2"/>
      <c r="SL19" s="2"/>
      <c r="SM19" s="2"/>
      <c r="SN19" s="2"/>
      <c r="SO19" s="2"/>
      <c r="SP19" s="2"/>
      <c r="SQ19" s="2"/>
      <c r="SR19" s="2"/>
      <c r="SS19" s="2"/>
      <c r="ST19" s="2"/>
      <c r="SU19" s="2"/>
      <c r="SV19" s="2"/>
      <c r="SW19" s="2"/>
      <c r="SX19" s="2"/>
      <c r="SY19" s="2"/>
      <c r="SZ19" s="2"/>
      <c r="TA19" s="2"/>
      <c r="TB19" s="2"/>
      <c r="TC19" s="2"/>
      <c r="TD19" s="2"/>
      <c r="TE19" s="2"/>
      <c r="TF19" s="2"/>
      <c r="TG19" s="2"/>
      <c r="TH19" s="2"/>
      <c r="TI19" s="2"/>
      <c r="TJ19" s="2"/>
      <c r="TK19" s="2"/>
      <c r="TL19" s="2"/>
      <c r="TM19" s="2"/>
      <c r="TN19" s="2"/>
      <c r="TO19" s="2"/>
      <c r="TP19" s="2"/>
      <c r="TQ19" s="2"/>
      <c r="TR19" s="2"/>
      <c r="TS19" s="2"/>
      <c r="TT19" s="2"/>
      <c r="TU19" s="2"/>
      <c r="TV19" s="2"/>
    </row>
    <row r="20" spans="1:542" s="37" customFormat="1" x14ac:dyDescent="0.35">
      <c r="A20" s="62" t="s">
        <v>170</v>
      </c>
      <c r="B20" s="62" t="s">
        <v>131</v>
      </c>
      <c r="C20" s="63" t="s">
        <v>161</v>
      </c>
      <c r="D20" s="47"/>
      <c r="E20" s="68" t="s">
        <v>24</v>
      </c>
      <c r="F20" s="68">
        <v>3</v>
      </c>
      <c r="G20" s="39">
        <v>3</v>
      </c>
      <c r="H20" s="39">
        <v>1</v>
      </c>
      <c r="I20" s="68">
        <f>Table32[[#This Row],[Incidents per Year]]*Table32[[#This Row],[Quantity per incident]]</f>
        <v>3</v>
      </c>
      <c r="J20" s="38">
        <f>D20*Table32[[#This Row],[Potential Quantity per year]]*3</f>
        <v>0</v>
      </c>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2"/>
      <c r="NH20" s="2"/>
      <c r="NI20" s="2"/>
      <c r="NJ20" s="2"/>
      <c r="NK20" s="2"/>
      <c r="NL20" s="2"/>
      <c r="NM20" s="2"/>
      <c r="NN20" s="2"/>
      <c r="NO20" s="2"/>
      <c r="NP20" s="2"/>
      <c r="NQ20" s="2"/>
      <c r="NR20" s="2"/>
      <c r="NS20" s="2"/>
      <c r="NT20" s="2"/>
      <c r="NU20" s="2"/>
      <c r="NV20" s="2"/>
      <c r="NW20" s="2"/>
      <c r="NX20" s="2"/>
      <c r="NY20" s="2"/>
      <c r="NZ20" s="2"/>
      <c r="OA20" s="2"/>
      <c r="OB20" s="2"/>
      <c r="OC20" s="2"/>
      <c r="OD20" s="2"/>
      <c r="OE20" s="2"/>
      <c r="OF20" s="2"/>
      <c r="OG20" s="2"/>
      <c r="OH20" s="2"/>
      <c r="OI20" s="2"/>
      <c r="OJ20" s="2"/>
      <c r="OK20" s="2"/>
      <c r="OL20" s="2"/>
      <c r="OM20" s="2"/>
      <c r="ON20" s="2"/>
      <c r="OO20" s="2"/>
      <c r="OP20" s="2"/>
      <c r="OQ20" s="2"/>
      <c r="OR20" s="2"/>
      <c r="OS20" s="2"/>
      <c r="OT20" s="2"/>
      <c r="OU20" s="2"/>
      <c r="OV20" s="2"/>
      <c r="OW20" s="2"/>
      <c r="OX20" s="2"/>
      <c r="OY20" s="2"/>
      <c r="OZ20" s="2"/>
      <c r="PA20" s="2"/>
      <c r="PB20" s="2"/>
      <c r="PC20" s="2"/>
      <c r="PD20" s="2"/>
      <c r="PE20" s="2"/>
      <c r="PF20" s="2"/>
      <c r="PG20" s="2"/>
      <c r="PH20" s="2"/>
      <c r="PI20" s="2"/>
      <c r="PJ20" s="2"/>
      <c r="PK20" s="2"/>
      <c r="PL20" s="2"/>
      <c r="PM20" s="2"/>
      <c r="PN20" s="2"/>
      <c r="PO20" s="2"/>
      <c r="PP20" s="2"/>
      <c r="PQ20" s="2"/>
      <c r="PR20" s="2"/>
      <c r="PS20" s="2"/>
      <c r="PT20" s="2"/>
      <c r="PU20" s="2"/>
      <c r="PV20" s="2"/>
      <c r="PW20" s="2"/>
      <c r="PX20" s="2"/>
      <c r="PY20" s="2"/>
      <c r="PZ20" s="2"/>
      <c r="QA20" s="2"/>
      <c r="QB20" s="2"/>
      <c r="QC20" s="2"/>
      <c r="QD20" s="2"/>
      <c r="QE20" s="2"/>
      <c r="QF20" s="2"/>
      <c r="QG20" s="2"/>
      <c r="QH20" s="2"/>
      <c r="QI20" s="2"/>
      <c r="QJ20" s="2"/>
      <c r="QK20" s="2"/>
      <c r="QL20" s="2"/>
      <c r="QM20" s="2"/>
      <c r="QN20" s="2"/>
      <c r="QO20" s="2"/>
      <c r="QP20" s="2"/>
      <c r="QQ20" s="2"/>
      <c r="QR20" s="2"/>
      <c r="QS20" s="2"/>
      <c r="QT20" s="2"/>
      <c r="QU20" s="2"/>
      <c r="QV20" s="2"/>
      <c r="QW20" s="2"/>
      <c r="QX20" s="2"/>
      <c r="QY20" s="2"/>
      <c r="QZ20" s="2"/>
      <c r="RA20" s="2"/>
      <c r="RB20" s="2"/>
      <c r="RC20" s="2"/>
      <c r="RD20" s="2"/>
      <c r="RE20" s="2"/>
      <c r="RF20" s="2"/>
      <c r="RG20" s="2"/>
      <c r="RH20" s="2"/>
      <c r="RI20" s="2"/>
      <c r="RJ20" s="2"/>
      <c r="RK20" s="2"/>
      <c r="RL20" s="2"/>
      <c r="RM20" s="2"/>
      <c r="RN20" s="2"/>
      <c r="RO20" s="2"/>
      <c r="RP20" s="2"/>
      <c r="RQ20" s="2"/>
      <c r="RR20" s="2"/>
      <c r="RS20" s="2"/>
      <c r="RT20" s="2"/>
      <c r="RU20" s="2"/>
      <c r="RV20" s="2"/>
      <c r="RW20" s="2"/>
      <c r="RX20" s="2"/>
      <c r="RY20" s="2"/>
      <c r="RZ20" s="2"/>
      <c r="SA20" s="2"/>
      <c r="SB20" s="2"/>
      <c r="SC20" s="2"/>
      <c r="SD20" s="2"/>
      <c r="SE20" s="2"/>
      <c r="SF20" s="2"/>
      <c r="SG20" s="2"/>
      <c r="SH20" s="2"/>
      <c r="SI20" s="2"/>
      <c r="SJ20" s="2"/>
      <c r="SK20" s="2"/>
      <c r="SL20" s="2"/>
      <c r="SM20" s="2"/>
      <c r="SN20" s="2"/>
      <c r="SO20" s="2"/>
      <c r="SP20" s="2"/>
      <c r="SQ20" s="2"/>
      <c r="SR20" s="2"/>
      <c r="SS20" s="2"/>
      <c r="ST20" s="2"/>
      <c r="SU20" s="2"/>
      <c r="SV20" s="2"/>
      <c r="SW20" s="2"/>
      <c r="SX20" s="2"/>
      <c r="SY20" s="2"/>
      <c r="SZ20" s="2"/>
      <c r="TA20" s="2"/>
      <c r="TB20" s="2"/>
      <c r="TC20" s="2"/>
      <c r="TD20" s="2"/>
      <c r="TE20" s="2"/>
      <c r="TF20" s="2"/>
      <c r="TG20" s="2"/>
      <c r="TH20" s="2"/>
      <c r="TI20" s="2"/>
      <c r="TJ20" s="2"/>
      <c r="TK20" s="2"/>
      <c r="TL20" s="2"/>
      <c r="TM20" s="2"/>
      <c r="TN20" s="2"/>
      <c r="TO20" s="2"/>
      <c r="TP20" s="2"/>
      <c r="TQ20" s="2"/>
      <c r="TR20" s="2"/>
      <c r="TS20" s="2"/>
      <c r="TT20" s="2"/>
      <c r="TU20" s="2"/>
      <c r="TV20" s="2"/>
    </row>
    <row r="21" spans="1:542" s="37" customFormat="1" x14ac:dyDescent="0.35">
      <c r="A21" s="62" t="s">
        <v>232</v>
      </c>
      <c r="B21" s="62" t="s">
        <v>131</v>
      </c>
      <c r="C21" s="63" t="s">
        <v>161</v>
      </c>
      <c r="D21" s="47"/>
      <c r="E21" s="68" t="s">
        <v>24</v>
      </c>
      <c r="F21" s="68"/>
      <c r="G21" s="39">
        <v>1</v>
      </c>
      <c r="H21" s="39">
        <v>1</v>
      </c>
      <c r="I21" s="68">
        <f>Table32[[#This Row],[Incidents per Year]]*Table32[[#This Row],[Quantity per incident]]</f>
        <v>1</v>
      </c>
      <c r="J21" s="38">
        <f>D21*Table32[[#This Row],[Potential Quantity per year]]*3</f>
        <v>0</v>
      </c>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2"/>
      <c r="NI21" s="2"/>
      <c r="NJ21" s="2"/>
      <c r="NK21" s="2"/>
      <c r="NL21" s="2"/>
      <c r="NM21" s="2"/>
      <c r="NN21" s="2"/>
      <c r="NO21" s="2"/>
      <c r="NP21" s="2"/>
      <c r="NQ21" s="2"/>
      <c r="NR21" s="2"/>
      <c r="NS21" s="2"/>
      <c r="NT21" s="2"/>
      <c r="NU21" s="2"/>
      <c r="NV21" s="2"/>
      <c r="NW21" s="2"/>
      <c r="NX21" s="2"/>
      <c r="NY21" s="2"/>
      <c r="NZ21" s="2"/>
      <c r="OA21" s="2"/>
      <c r="OB21" s="2"/>
      <c r="OC21" s="2"/>
      <c r="OD21" s="2"/>
      <c r="OE21" s="2"/>
      <c r="OF21" s="2"/>
      <c r="OG21" s="2"/>
      <c r="OH21" s="2"/>
      <c r="OI21" s="2"/>
      <c r="OJ21" s="2"/>
      <c r="OK21" s="2"/>
      <c r="OL21" s="2"/>
      <c r="OM21" s="2"/>
      <c r="ON21" s="2"/>
      <c r="OO21" s="2"/>
      <c r="OP21" s="2"/>
      <c r="OQ21" s="2"/>
      <c r="OR21" s="2"/>
      <c r="OS21" s="2"/>
      <c r="OT21" s="2"/>
      <c r="OU21" s="2"/>
      <c r="OV21" s="2"/>
      <c r="OW21" s="2"/>
      <c r="OX21" s="2"/>
      <c r="OY21" s="2"/>
      <c r="OZ21" s="2"/>
      <c r="PA21" s="2"/>
      <c r="PB21" s="2"/>
      <c r="PC21" s="2"/>
      <c r="PD21" s="2"/>
      <c r="PE21" s="2"/>
      <c r="PF21" s="2"/>
      <c r="PG21" s="2"/>
      <c r="PH21" s="2"/>
      <c r="PI21" s="2"/>
      <c r="PJ21" s="2"/>
      <c r="PK21" s="2"/>
      <c r="PL21" s="2"/>
      <c r="PM21" s="2"/>
      <c r="PN21" s="2"/>
      <c r="PO21" s="2"/>
      <c r="PP21" s="2"/>
      <c r="PQ21" s="2"/>
      <c r="PR21" s="2"/>
      <c r="PS21" s="2"/>
      <c r="PT21" s="2"/>
      <c r="PU21" s="2"/>
      <c r="PV21" s="2"/>
      <c r="PW21" s="2"/>
      <c r="PX21" s="2"/>
      <c r="PY21" s="2"/>
      <c r="PZ21" s="2"/>
      <c r="QA21" s="2"/>
      <c r="QB21" s="2"/>
      <c r="QC21" s="2"/>
      <c r="QD21" s="2"/>
      <c r="QE21" s="2"/>
      <c r="QF21" s="2"/>
      <c r="QG21" s="2"/>
      <c r="QH21" s="2"/>
      <c r="QI21" s="2"/>
      <c r="QJ21" s="2"/>
      <c r="QK21" s="2"/>
      <c r="QL21" s="2"/>
      <c r="QM21" s="2"/>
      <c r="QN21" s="2"/>
      <c r="QO21" s="2"/>
      <c r="QP21" s="2"/>
      <c r="QQ21" s="2"/>
      <c r="QR21" s="2"/>
      <c r="QS21" s="2"/>
      <c r="QT21" s="2"/>
      <c r="QU21" s="2"/>
      <c r="QV21" s="2"/>
      <c r="QW21" s="2"/>
      <c r="QX21" s="2"/>
      <c r="QY21" s="2"/>
      <c r="QZ21" s="2"/>
      <c r="RA21" s="2"/>
      <c r="RB21" s="2"/>
      <c r="RC21" s="2"/>
      <c r="RD21" s="2"/>
      <c r="RE21" s="2"/>
      <c r="RF21" s="2"/>
      <c r="RG21" s="2"/>
      <c r="RH21" s="2"/>
      <c r="RI21" s="2"/>
      <c r="RJ21" s="2"/>
      <c r="RK21" s="2"/>
      <c r="RL21" s="2"/>
      <c r="RM21" s="2"/>
      <c r="RN21" s="2"/>
      <c r="RO21" s="2"/>
      <c r="RP21" s="2"/>
      <c r="RQ21" s="2"/>
      <c r="RR21" s="2"/>
      <c r="RS21" s="2"/>
      <c r="RT21" s="2"/>
      <c r="RU21" s="2"/>
      <c r="RV21" s="2"/>
      <c r="RW21" s="2"/>
      <c r="RX21" s="2"/>
      <c r="RY21" s="2"/>
      <c r="RZ21" s="2"/>
      <c r="SA21" s="2"/>
      <c r="SB21" s="2"/>
      <c r="SC21" s="2"/>
      <c r="SD21" s="2"/>
      <c r="SE21" s="2"/>
      <c r="SF21" s="2"/>
      <c r="SG21" s="2"/>
      <c r="SH21" s="2"/>
      <c r="SI21" s="2"/>
      <c r="SJ21" s="2"/>
      <c r="SK21" s="2"/>
      <c r="SL21" s="2"/>
      <c r="SM21" s="2"/>
      <c r="SN21" s="2"/>
      <c r="SO21" s="2"/>
      <c r="SP21" s="2"/>
      <c r="SQ21" s="2"/>
      <c r="SR21" s="2"/>
      <c r="SS21" s="2"/>
      <c r="ST21" s="2"/>
      <c r="SU21" s="2"/>
      <c r="SV21" s="2"/>
      <c r="SW21" s="2"/>
      <c r="SX21" s="2"/>
      <c r="SY21" s="2"/>
      <c r="SZ21" s="2"/>
      <c r="TA21" s="2"/>
      <c r="TB21" s="2"/>
      <c r="TC21" s="2"/>
      <c r="TD21" s="2"/>
      <c r="TE21" s="2"/>
      <c r="TF21" s="2"/>
      <c r="TG21" s="2"/>
      <c r="TH21" s="2"/>
      <c r="TI21" s="2"/>
      <c r="TJ21" s="2"/>
      <c r="TK21" s="2"/>
      <c r="TL21" s="2"/>
      <c r="TM21" s="2"/>
      <c r="TN21" s="2"/>
      <c r="TO21" s="2"/>
      <c r="TP21" s="2"/>
      <c r="TQ21" s="2"/>
      <c r="TR21" s="2"/>
      <c r="TS21" s="2"/>
      <c r="TT21" s="2"/>
      <c r="TU21" s="2"/>
      <c r="TV21" s="2"/>
    </row>
    <row r="22" spans="1:542" s="37" customFormat="1" x14ac:dyDescent="0.35">
      <c r="A22" s="62" t="s">
        <v>47</v>
      </c>
      <c r="B22" s="62" t="s">
        <v>139</v>
      </c>
      <c r="C22" s="63" t="s">
        <v>161</v>
      </c>
      <c r="D22" s="47"/>
      <c r="E22" s="68" t="s">
        <v>26</v>
      </c>
      <c r="F22" s="68">
        <v>500</v>
      </c>
      <c r="G22" s="39">
        <v>4</v>
      </c>
      <c r="H22" s="39">
        <v>300</v>
      </c>
      <c r="I22" s="68">
        <f>Table32[[#This Row],[Incidents per Year]]*Table32[[#This Row],[Quantity per incident]]</f>
        <v>1200</v>
      </c>
      <c r="J22" s="38">
        <f>D22*Table32[[#This Row],[Potential Quantity per year]]*3</f>
        <v>0</v>
      </c>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2"/>
      <c r="NI22" s="2"/>
      <c r="NJ22" s="2"/>
      <c r="NK22" s="2"/>
      <c r="NL22" s="2"/>
      <c r="NM22" s="2"/>
      <c r="NN22" s="2"/>
      <c r="NO22" s="2"/>
      <c r="NP22" s="2"/>
      <c r="NQ22" s="2"/>
      <c r="NR22" s="2"/>
      <c r="NS22" s="2"/>
      <c r="NT22" s="2"/>
      <c r="NU22" s="2"/>
      <c r="NV22" s="2"/>
      <c r="NW22" s="2"/>
      <c r="NX22" s="2"/>
      <c r="NY22" s="2"/>
      <c r="NZ22" s="2"/>
      <c r="OA22" s="2"/>
      <c r="OB22" s="2"/>
      <c r="OC22" s="2"/>
      <c r="OD22" s="2"/>
      <c r="OE22" s="2"/>
      <c r="OF22" s="2"/>
      <c r="OG22" s="2"/>
      <c r="OH22" s="2"/>
      <c r="OI22" s="2"/>
      <c r="OJ22" s="2"/>
      <c r="OK22" s="2"/>
      <c r="OL22" s="2"/>
      <c r="OM22" s="2"/>
      <c r="ON22" s="2"/>
      <c r="OO22" s="2"/>
      <c r="OP22" s="2"/>
      <c r="OQ22" s="2"/>
      <c r="OR22" s="2"/>
      <c r="OS22" s="2"/>
      <c r="OT22" s="2"/>
      <c r="OU22" s="2"/>
      <c r="OV22" s="2"/>
      <c r="OW22" s="2"/>
      <c r="OX22" s="2"/>
      <c r="OY22" s="2"/>
      <c r="OZ22" s="2"/>
      <c r="PA22" s="2"/>
      <c r="PB22" s="2"/>
      <c r="PC22" s="2"/>
      <c r="PD22" s="2"/>
      <c r="PE22" s="2"/>
      <c r="PF22" s="2"/>
      <c r="PG22" s="2"/>
      <c r="PH22" s="2"/>
      <c r="PI22" s="2"/>
      <c r="PJ22" s="2"/>
      <c r="PK22" s="2"/>
      <c r="PL22" s="2"/>
      <c r="PM22" s="2"/>
      <c r="PN22" s="2"/>
      <c r="PO22" s="2"/>
      <c r="PP22" s="2"/>
      <c r="PQ22" s="2"/>
      <c r="PR22" s="2"/>
      <c r="PS22" s="2"/>
      <c r="PT22" s="2"/>
      <c r="PU22" s="2"/>
      <c r="PV22" s="2"/>
      <c r="PW22" s="2"/>
      <c r="PX22" s="2"/>
      <c r="PY22" s="2"/>
      <c r="PZ22" s="2"/>
      <c r="QA22" s="2"/>
      <c r="QB22" s="2"/>
      <c r="QC22" s="2"/>
      <c r="QD22" s="2"/>
      <c r="QE22" s="2"/>
      <c r="QF22" s="2"/>
      <c r="QG22" s="2"/>
      <c r="QH22" s="2"/>
      <c r="QI22" s="2"/>
      <c r="QJ22" s="2"/>
      <c r="QK22" s="2"/>
      <c r="QL22" s="2"/>
      <c r="QM22" s="2"/>
      <c r="QN22" s="2"/>
      <c r="QO22" s="2"/>
      <c r="QP22" s="2"/>
      <c r="QQ22" s="2"/>
      <c r="QR22" s="2"/>
      <c r="QS22" s="2"/>
      <c r="QT22" s="2"/>
      <c r="QU22" s="2"/>
      <c r="QV22" s="2"/>
      <c r="QW22" s="2"/>
      <c r="QX22" s="2"/>
      <c r="QY22" s="2"/>
      <c r="QZ22" s="2"/>
      <c r="RA22" s="2"/>
      <c r="RB22" s="2"/>
      <c r="RC22" s="2"/>
      <c r="RD22" s="2"/>
      <c r="RE22" s="2"/>
      <c r="RF22" s="2"/>
      <c r="RG22" s="2"/>
      <c r="RH22" s="2"/>
      <c r="RI22" s="2"/>
      <c r="RJ22" s="2"/>
      <c r="RK22" s="2"/>
      <c r="RL22" s="2"/>
      <c r="RM22" s="2"/>
      <c r="RN22" s="2"/>
      <c r="RO22" s="2"/>
      <c r="RP22" s="2"/>
      <c r="RQ22" s="2"/>
      <c r="RR22" s="2"/>
      <c r="RS22" s="2"/>
      <c r="RT22" s="2"/>
      <c r="RU22" s="2"/>
      <c r="RV22" s="2"/>
      <c r="RW22" s="2"/>
      <c r="RX22" s="2"/>
      <c r="RY22" s="2"/>
      <c r="RZ22" s="2"/>
      <c r="SA22" s="2"/>
      <c r="SB22" s="2"/>
      <c r="SC22" s="2"/>
      <c r="SD22" s="2"/>
      <c r="SE22" s="2"/>
      <c r="SF22" s="2"/>
      <c r="SG22" s="2"/>
      <c r="SH22" s="2"/>
      <c r="SI22" s="2"/>
      <c r="SJ22" s="2"/>
      <c r="SK22" s="2"/>
      <c r="SL22" s="2"/>
      <c r="SM22" s="2"/>
      <c r="SN22" s="2"/>
      <c r="SO22" s="2"/>
      <c r="SP22" s="2"/>
      <c r="SQ22" s="2"/>
      <c r="SR22" s="2"/>
      <c r="SS22" s="2"/>
      <c r="ST22" s="2"/>
      <c r="SU22" s="2"/>
      <c r="SV22" s="2"/>
      <c r="SW22" s="2"/>
      <c r="SX22" s="2"/>
      <c r="SY22" s="2"/>
      <c r="SZ22" s="2"/>
      <c r="TA22" s="2"/>
      <c r="TB22" s="2"/>
      <c r="TC22" s="2"/>
      <c r="TD22" s="2"/>
      <c r="TE22" s="2"/>
      <c r="TF22" s="2"/>
      <c r="TG22" s="2"/>
      <c r="TH22" s="2"/>
      <c r="TI22" s="2"/>
      <c r="TJ22" s="2"/>
      <c r="TK22" s="2"/>
      <c r="TL22" s="2"/>
      <c r="TM22" s="2"/>
      <c r="TN22" s="2"/>
      <c r="TO22" s="2"/>
      <c r="TP22" s="2"/>
      <c r="TQ22" s="2"/>
      <c r="TR22" s="2"/>
      <c r="TS22" s="2"/>
      <c r="TT22" s="2"/>
      <c r="TU22" s="2"/>
      <c r="TV22" s="2"/>
    </row>
    <row r="23" spans="1:542" s="37" customFormat="1" x14ac:dyDescent="0.35">
      <c r="A23" s="62" t="s">
        <v>48</v>
      </c>
      <c r="B23" s="62" t="s">
        <v>139</v>
      </c>
      <c r="C23" s="63" t="s">
        <v>161</v>
      </c>
      <c r="D23" s="47"/>
      <c r="E23" s="68" t="s">
        <v>26</v>
      </c>
      <c r="F23" s="68">
        <v>0</v>
      </c>
      <c r="G23" s="39">
        <v>4</v>
      </c>
      <c r="H23" s="39">
        <v>300</v>
      </c>
      <c r="I23" s="68">
        <f>Table32[[#This Row],[Incidents per Year]]*Table32[[#This Row],[Quantity per incident]]</f>
        <v>1200</v>
      </c>
      <c r="J23" s="38">
        <f>D23*Table32[[#This Row],[Potential Quantity per year]]*3</f>
        <v>0</v>
      </c>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2"/>
      <c r="NI23" s="2"/>
      <c r="NJ23" s="2"/>
      <c r="NK23" s="2"/>
      <c r="NL23" s="2"/>
      <c r="NM23" s="2"/>
      <c r="NN23" s="2"/>
      <c r="NO23" s="2"/>
      <c r="NP23" s="2"/>
      <c r="NQ23" s="2"/>
      <c r="NR23" s="2"/>
      <c r="NS23" s="2"/>
      <c r="NT23" s="2"/>
      <c r="NU23" s="2"/>
      <c r="NV23" s="2"/>
      <c r="NW23" s="2"/>
      <c r="NX23" s="2"/>
      <c r="NY23" s="2"/>
      <c r="NZ23" s="2"/>
      <c r="OA23" s="2"/>
      <c r="OB23" s="2"/>
      <c r="OC23" s="2"/>
      <c r="OD23" s="2"/>
      <c r="OE23" s="2"/>
      <c r="OF23" s="2"/>
      <c r="OG23" s="2"/>
      <c r="OH23" s="2"/>
      <c r="OI23" s="2"/>
      <c r="OJ23" s="2"/>
      <c r="OK23" s="2"/>
      <c r="OL23" s="2"/>
      <c r="OM23" s="2"/>
      <c r="ON23" s="2"/>
      <c r="OO23" s="2"/>
      <c r="OP23" s="2"/>
      <c r="OQ23" s="2"/>
      <c r="OR23" s="2"/>
      <c r="OS23" s="2"/>
      <c r="OT23" s="2"/>
      <c r="OU23" s="2"/>
      <c r="OV23" s="2"/>
      <c r="OW23" s="2"/>
      <c r="OX23" s="2"/>
      <c r="OY23" s="2"/>
      <c r="OZ23" s="2"/>
      <c r="PA23" s="2"/>
      <c r="PB23" s="2"/>
      <c r="PC23" s="2"/>
      <c r="PD23" s="2"/>
      <c r="PE23" s="2"/>
      <c r="PF23" s="2"/>
      <c r="PG23" s="2"/>
      <c r="PH23" s="2"/>
      <c r="PI23" s="2"/>
      <c r="PJ23" s="2"/>
      <c r="PK23" s="2"/>
      <c r="PL23" s="2"/>
      <c r="PM23" s="2"/>
      <c r="PN23" s="2"/>
      <c r="PO23" s="2"/>
      <c r="PP23" s="2"/>
      <c r="PQ23" s="2"/>
      <c r="PR23" s="2"/>
      <c r="PS23" s="2"/>
      <c r="PT23" s="2"/>
      <c r="PU23" s="2"/>
      <c r="PV23" s="2"/>
      <c r="PW23" s="2"/>
      <c r="PX23" s="2"/>
      <c r="PY23" s="2"/>
      <c r="PZ23" s="2"/>
      <c r="QA23" s="2"/>
      <c r="QB23" s="2"/>
      <c r="QC23" s="2"/>
      <c r="QD23" s="2"/>
      <c r="QE23" s="2"/>
      <c r="QF23" s="2"/>
      <c r="QG23" s="2"/>
      <c r="QH23" s="2"/>
      <c r="QI23" s="2"/>
      <c r="QJ23" s="2"/>
      <c r="QK23" s="2"/>
      <c r="QL23" s="2"/>
      <c r="QM23" s="2"/>
      <c r="QN23" s="2"/>
      <c r="QO23" s="2"/>
      <c r="QP23" s="2"/>
      <c r="QQ23" s="2"/>
      <c r="QR23" s="2"/>
      <c r="QS23" s="2"/>
      <c r="QT23" s="2"/>
      <c r="QU23" s="2"/>
      <c r="QV23" s="2"/>
      <c r="QW23" s="2"/>
      <c r="QX23" s="2"/>
      <c r="QY23" s="2"/>
      <c r="QZ23" s="2"/>
      <c r="RA23" s="2"/>
      <c r="RB23" s="2"/>
      <c r="RC23" s="2"/>
      <c r="RD23" s="2"/>
      <c r="RE23" s="2"/>
      <c r="RF23" s="2"/>
      <c r="RG23" s="2"/>
      <c r="RH23" s="2"/>
      <c r="RI23" s="2"/>
      <c r="RJ23" s="2"/>
      <c r="RK23" s="2"/>
      <c r="RL23" s="2"/>
      <c r="RM23" s="2"/>
      <c r="RN23" s="2"/>
      <c r="RO23" s="2"/>
      <c r="RP23" s="2"/>
      <c r="RQ23" s="2"/>
      <c r="RR23" s="2"/>
      <c r="RS23" s="2"/>
      <c r="RT23" s="2"/>
      <c r="RU23" s="2"/>
      <c r="RV23" s="2"/>
      <c r="RW23" s="2"/>
      <c r="RX23" s="2"/>
      <c r="RY23" s="2"/>
      <c r="RZ23" s="2"/>
      <c r="SA23" s="2"/>
      <c r="SB23" s="2"/>
      <c r="SC23" s="2"/>
      <c r="SD23" s="2"/>
      <c r="SE23" s="2"/>
      <c r="SF23" s="2"/>
      <c r="SG23" s="2"/>
      <c r="SH23" s="2"/>
      <c r="SI23" s="2"/>
      <c r="SJ23" s="2"/>
      <c r="SK23" s="2"/>
      <c r="SL23" s="2"/>
      <c r="SM23" s="2"/>
      <c r="SN23" s="2"/>
      <c r="SO23" s="2"/>
      <c r="SP23" s="2"/>
      <c r="SQ23" s="2"/>
      <c r="SR23" s="2"/>
      <c r="SS23" s="2"/>
      <c r="ST23" s="2"/>
      <c r="SU23" s="2"/>
      <c r="SV23" s="2"/>
      <c r="SW23" s="2"/>
      <c r="SX23" s="2"/>
      <c r="SY23" s="2"/>
      <c r="SZ23" s="2"/>
      <c r="TA23" s="2"/>
      <c r="TB23" s="2"/>
      <c r="TC23" s="2"/>
      <c r="TD23" s="2"/>
      <c r="TE23" s="2"/>
      <c r="TF23" s="2"/>
      <c r="TG23" s="2"/>
      <c r="TH23" s="2"/>
      <c r="TI23" s="2"/>
      <c r="TJ23" s="2"/>
      <c r="TK23" s="2"/>
      <c r="TL23" s="2"/>
      <c r="TM23" s="2"/>
      <c r="TN23" s="2"/>
      <c r="TO23" s="2"/>
      <c r="TP23" s="2"/>
      <c r="TQ23" s="2"/>
      <c r="TR23" s="2"/>
      <c r="TS23" s="2"/>
      <c r="TT23" s="2"/>
      <c r="TU23" s="2"/>
      <c r="TV23" s="2"/>
    </row>
    <row r="24" spans="1:542" s="37" customFormat="1" x14ac:dyDescent="0.35">
      <c r="A24" s="62" t="s">
        <v>49</v>
      </c>
      <c r="B24" s="62" t="s">
        <v>139</v>
      </c>
      <c r="C24" s="63" t="s">
        <v>161</v>
      </c>
      <c r="D24" s="47"/>
      <c r="E24" s="68" t="s">
        <v>26</v>
      </c>
      <c r="F24" s="68">
        <v>500</v>
      </c>
      <c r="G24" s="39">
        <v>4</v>
      </c>
      <c r="H24" s="39">
        <v>300</v>
      </c>
      <c r="I24" s="68">
        <f>Table32[[#This Row],[Incidents per Year]]*Table32[[#This Row],[Quantity per incident]]</f>
        <v>1200</v>
      </c>
      <c r="J24" s="38">
        <f>D24*Table32[[#This Row],[Potential Quantity per year]]*3</f>
        <v>0</v>
      </c>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2"/>
      <c r="NI24" s="2"/>
      <c r="NJ24" s="2"/>
      <c r="NK24" s="2"/>
      <c r="NL24" s="2"/>
      <c r="NM24" s="2"/>
      <c r="NN24" s="2"/>
      <c r="NO24" s="2"/>
      <c r="NP24" s="2"/>
      <c r="NQ24" s="2"/>
      <c r="NR24" s="2"/>
      <c r="NS24" s="2"/>
      <c r="NT24" s="2"/>
      <c r="NU24" s="2"/>
      <c r="NV24" s="2"/>
      <c r="NW24" s="2"/>
      <c r="NX24" s="2"/>
      <c r="NY24" s="2"/>
      <c r="NZ24" s="2"/>
      <c r="OA24" s="2"/>
      <c r="OB24" s="2"/>
      <c r="OC24" s="2"/>
      <c r="OD24" s="2"/>
      <c r="OE24" s="2"/>
      <c r="OF24" s="2"/>
      <c r="OG24" s="2"/>
      <c r="OH24" s="2"/>
      <c r="OI24" s="2"/>
      <c r="OJ24" s="2"/>
      <c r="OK24" s="2"/>
      <c r="OL24" s="2"/>
      <c r="OM24" s="2"/>
      <c r="ON24" s="2"/>
      <c r="OO24" s="2"/>
      <c r="OP24" s="2"/>
      <c r="OQ24" s="2"/>
      <c r="OR24" s="2"/>
      <c r="OS24" s="2"/>
      <c r="OT24" s="2"/>
      <c r="OU24" s="2"/>
      <c r="OV24" s="2"/>
      <c r="OW24" s="2"/>
      <c r="OX24" s="2"/>
      <c r="OY24" s="2"/>
      <c r="OZ24" s="2"/>
      <c r="PA24" s="2"/>
      <c r="PB24" s="2"/>
      <c r="PC24" s="2"/>
      <c r="PD24" s="2"/>
      <c r="PE24" s="2"/>
      <c r="PF24" s="2"/>
      <c r="PG24" s="2"/>
      <c r="PH24" s="2"/>
      <c r="PI24" s="2"/>
      <c r="PJ24" s="2"/>
      <c r="PK24" s="2"/>
      <c r="PL24" s="2"/>
      <c r="PM24" s="2"/>
      <c r="PN24" s="2"/>
      <c r="PO24" s="2"/>
      <c r="PP24" s="2"/>
      <c r="PQ24" s="2"/>
      <c r="PR24" s="2"/>
      <c r="PS24" s="2"/>
      <c r="PT24" s="2"/>
      <c r="PU24" s="2"/>
      <c r="PV24" s="2"/>
      <c r="PW24" s="2"/>
      <c r="PX24" s="2"/>
      <c r="PY24" s="2"/>
      <c r="PZ24" s="2"/>
      <c r="QA24" s="2"/>
      <c r="QB24" s="2"/>
      <c r="QC24" s="2"/>
      <c r="QD24" s="2"/>
      <c r="QE24" s="2"/>
      <c r="QF24" s="2"/>
      <c r="QG24" s="2"/>
      <c r="QH24" s="2"/>
      <c r="QI24" s="2"/>
      <c r="QJ24" s="2"/>
      <c r="QK24" s="2"/>
      <c r="QL24" s="2"/>
      <c r="QM24" s="2"/>
      <c r="QN24" s="2"/>
      <c r="QO24" s="2"/>
      <c r="QP24" s="2"/>
      <c r="QQ24" s="2"/>
      <c r="QR24" s="2"/>
      <c r="QS24" s="2"/>
      <c r="QT24" s="2"/>
      <c r="QU24" s="2"/>
      <c r="QV24" s="2"/>
      <c r="QW24" s="2"/>
      <c r="QX24" s="2"/>
      <c r="QY24" s="2"/>
      <c r="QZ24" s="2"/>
      <c r="RA24" s="2"/>
      <c r="RB24" s="2"/>
      <c r="RC24" s="2"/>
      <c r="RD24" s="2"/>
      <c r="RE24" s="2"/>
      <c r="RF24" s="2"/>
      <c r="RG24" s="2"/>
      <c r="RH24" s="2"/>
      <c r="RI24" s="2"/>
      <c r="RJ24" s="2"/>
      <c r="RK24" s="2"/>
      <c r="RL24" s="2"/>
      <c r="RM24" s="2"/>
      <c r="RN24" s="2"/>
      <c r="RO24" s="2"/>
      <c r="RP24" s="2"/>
      <c r="RQ24" s="2"/>
      <c r="RR24" s="2"/>
      <c r="RS24" s="2"/>
      <c r="RT24" s="2"/>
      <c r="RU24" s="2"/>
      <c r="RV24" s="2"/>
      <c r="RW24" s="2"/>
      <c r="RX24" s="2"/>
      <c r="RY24" s="2"/>
      <c r="RZ24" s="2"/>
      <c r="SA24" s="2"/>
      <c r="SB24" s="2"/>
      <c r="SC24" s="2"/>
      <c r="SD24" s="2"/>
      <c r="SE24" s="2"/>
      <c r="SF24" s="2"/>
      <c r="SG24" s="2"/>
      <c r="SH24" s="2"/>
      <c r="SI24" s="2"/>
      <c r="SJ24" s="2"/>
      <c r="SK24" s="2"/>
      <c r="SL24" s="2"/>
      <c r="SM24" s="2"/>
      <c r="SN24" s="2"/>
      <c r="SO24" s="2"/>
      <c r="SP24" s="2"/>
      <c r="SQ24" s="2"/>
      <c r="SR24" s="2"/>
      <c r="SS24" s="2"/>
      <c r="ST24" s="2"/>
      <c r="SU24" s="2"/>
      <c r="SV24" s="2"/>
      <c r="SW24" s="2"/>
      <c r="SX24" s="2"/>
      <c r="SY24" s="2"/>
      <c r="SZ24" s="2"/>
      <c r="TA24" s="2"/>
      <c r="TB24" s="2"/>
      <c r="TC24" s="2"/>
      <c r="TD24" s="2"/>
      <c r="TE24" s="2"/>
      <c r="TF24" s="2"/>
      <c r="TG24" s="2"/>
      <c r="TH24" s="2"/>
      <c r="TI24" s="2"/>
      <c r="TJ24" s="2"/>
      <c r="TK24" s="2"/>
      <c r="TL24" s="2"/>
      <c r="TM24" s="2"/>
      <c r="TN24" s="2"/>
      <c r="TO24" s="2"/>
      <c r="TP24" s="2"/>
      <c r="TQ24" s="2"/>
      <c r="TR24" s="2"/>
      <c r="TS24" s="2"/>
      <c r="TT24" s="2"/>
      <c r="TU24" s="2"/>
      <c r="TV24" s="2"/>
    </row>
    <row r="25" spans="1:542" s="37" customFormat="1" x14ac:dyDescent="0.35">
      <c r="A25" s="62" t="s">
        <v>50</v>
      </c>
      <c r="B25" s="62" t="s">
        <v>131</v>
      </c>
      <c r="C25" s="63" t="s">
        <v>161</v>
      </c>
      <c r="D25" s="47"/>
      <c r="E25" s="68" t="s">
        <v>24</v>
      </c>
      <c r="F25" s="68">
        <v>20</v>
      </c>
      <c r="G25" s="39">
        <v>25</v>
      </c>
      <c r="H25" s="39">
        <v>1</v>
      </c>
      <c r="I25" s="68">
        <f>Table32[[#This Row],[Incidents per Year]]*Table32[[#This Row],[Quantity per incident]]</f>
        <v>25</v>
      </c>
      <c r="J25" s="38">
        <f>D25*Table32[[#This Row],[Potential Quantity per year]]*3</f>
        <v>0</v>
      </c>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2"/>
      <c r="NI25" s="2"/>
      <c r="NJ25" s="2"/>
      <c r="NK25" s="2"/>
      <c r="NL25" s="2"/>
      <c r="NM25" s="2"/>
      <c r="NN25" s="2"/>
      <c r="NO25" s="2"/>
      <c r="NP25" s="2"/>
      <c r="NQ25" s="2"/>
      <c r="NR25" s="2"/>
      <c r="NS25" s="2"/>
      <c r="NT25" s="2"/>
      <c r="NU25" s="2"/>
      <c r="NV25" s="2"/>
      <c r="NW25" s="2"/>
      <c r="NX25" s="2"/>
      <c r="NY25" s="2"/>
      <c r="NZ25" s="2"/>
      <c r="OA25" s="2"/>
      <c r="OB25" s="2"/>
      <c r="OC25" s="2"/>
      <c r="OD25" s="2"/>
      <c r="OE25" s="2"/>
      <c r="OF25" s="2"/>
      <c r="OG25" s="2"/>
      <c r="OH25" s="2"/>
      <c r="OI25" s="2"/>
      <c r="OJ25" s="2"/>
      <c r="OK25" s="2"/>
      <c r="OL25" s="2"/>
      <c r="OM25" s="2"/>
      <c r="ON25" s="2"/>
      <c r="OO25" s="2"/>
      <c r="OP25" s="2"/>
      <c r="OQ25" s="2"/>
      <c r="OR25" s="2"/>
      <c r="OS25" s="2"/>
      <c r="OT25" s="2"/>
      <c r="OU25" s="2"/>
      <c r="OV25" s="2"/>
      <c r="OW25" s="2"/>
      <c r="OX25" s="2"/>
      <c r="OY25" s="2"/>
      <c r="OZ25" s="2"/>
      <c r="PA25" s="2"/>
      <c r="PB25" s="2"/>
      <c r="PC25" s="2"/>
      <c r="PD25" s="2"/>
      <c r="PE25" s="2"/>
      <c r="PF25" s="2"/>
      <c r="PG25" s="2"/>
      <c r="PH25" s="2"/>
      <c r="PI25" s="2"/>
      <c r="PJ25" s="2"/>
      <c r="PK25" s="2"/>
      <c r="PL25" s="2"/>
      <c r="PM25" s="2"/>
      <c r="PN25" s="2"/>
      <c r="PO25" s="2"/>
      <c r="PP25" s="2"/>
      <c r="PQ25" s="2"/>
      <c r="PR25" s="2"/>
      <c r="PS25" s="2"/>
      <c r="PT25" s="2"/>
      <c r="PU25" s="2"/>
      <c r="PV25" s="2"/>
      <c r="PW25" s="2"/>
      <c r="PX25" s="2"/>
      <c r="PY25" s="2"/>
      <c r="PZ25" s="2"/>
      <c r="QA25" s="2"/>
      <c r="QB25" s="2"/>
      <c r="QC25" s="2"/>
      <c r="QD25" s="2"/>
      <c r="QE25" s="2"/>
      <c r="QF25" s="2"/>
      <c r="QG25" s="2"/>
      <c r="QH25" s="2"/>
      <c r="QI25" s="2"/>
      <c r="QJ25" s="2"/>
      <c r="QK25" s="2"/>
      <c r="QL25" s="2"/>
      <c r="QM25" s="2"/>
      <c r="QN25" s="2"/>
      <c r="QO25" s="2"/>
      <c r="QP25" s="2"/>
      <c r="QQ25" s="2"/>
      <c r="QR25" s="2"/>
      <c r="QS25" s="2"/>
      <c r="QT25" s="2"/>
      <c r="QU25" s="2"/>
      <c r="QV25" s="2"/>
      <c r="QW25" s="2"/>
      <c r="QX25" s="2"/>
      <c r="QY25" s="2"/>
      <c r="QZ25" s="2"/>
      <c r="RA25" s="2"/>
      <c r="RB25" s="2"/>
      <c r="RC25" s="2"/>
      <c r="RD25" s="2"/>
      <c r="RE25" s="2"/>
      <c r="RF25" s="2"/>
      <c r="RG25" s="2"/>
      <c r="RH25" s="2"/>
      <c r="RI25" s="2"/>
      <c r="RJ25" s="2"/>
      <c r="RK25" s="2"/>
      <c r="RL25" s="2"/>
      <c r="RM25" s="2"/>
      <c r="RN25" s="2"/>
      <c r="RO25" s="2"/>
      <c r="RP25" s="2"/>
      <c r="RQ25" s="2"/>
      <c r="RR25" s="2"/>
      <c r="RS25" s="2"/>
      <c r="RT25" s="2"/>
      <c r="RU25" s="2"/>
      <c r="RV25" s="2"/>
      <c r="RW25" s="2"/>
      <c r="RX25" s="2"/>
      <c r="RY25" s="2"/>
      <c r="RZ25" s="2"/>
      <c r="SA25" s="2"/>
      <c r="SB25" s="2"/>
      <c r="SC25" s="2"/>
      <c r="SD25" s="2"/>
      <c r="SE25" s="2"/>
      <c r="SF25" s="2"/>
      <c r="SG25" s="2"/>
      <c r="SH25" s="2"/>
      <c r="SI25" s="2"/>
      <c r="SJ25" s="2"/>
      <c r="SK25" s="2"/>
      <c r="SL25" s="2"/>
      <c r="SM25" s="2"/>
      <c r="SN25" s="2"/>
      <c r="SO25" s="2"/>
      <c r="SP25" s="2"/>
      <c r="SQ25" s="2"/>
      <c r="SR25" s="2"/>
      <c r="SS25" s="2"/>
      <c r="ST25" s="2"/>
      <c r="SU25" s="2"/>
      <c r="SV25" s="2"/>
      <c r="SW25" s="2"/>
      <c r="SX25" s="2"/>
      <c r="SY25" s="2"/>
      <c r="SZ25" s="2"/>
      <c r="TA25" s="2"/>
      <c r="TB25" s="2"/>
      <c r="TC25" s="2"/>
      <c r="TD25" s="2"/>
      <c r="TE25" s="2"/>
      <c r="TF25" s="2"/>
      <c r="TG25" s="2"/>
      <c r="TH25" s="2"/>
      <c r="TI25" s="2"/>
      <c r="TJ25" s="2"/>
      <c r="TK25" s="2"/>
      <c r="TL25" s="2"/>
      <c r="TM25" s="2"/>
      <c r="TN25" s="2"/>
      <c r="TO25" s="2"/>
      <c r="TP25" s="2"/>
      <c r="TQ25" s="2"/>
      <c r="TR25" s="2"/>
      <c r="TS25" s="2"/>
      <c r="TT25" s="2"/>
      <c r="TU25" s="2"/>
      <c r="TV25" s="2"/>
    </row>
    <row r="26" spans="1:542" s="37" customFormat="1" x14ac:dyDescent="0.35">
      <c r="A26" s="62" t="s">
        <v>51</v>
      </c>
      <c r="B26" s="62" t="s">
        <v>139</v>
      </c>
      <c r="C26" s="63" t="s">
        <v>161</v>
      </c>
      <c r="D26" s="47"/>
      <c r="E26" s="68" t="s">
        <v>26</v>
      </c>
      <c r="F26" s="68">
        <v>500</v>
      </c>
      <c r="G26" s="39">
        <v>5</v>
      </c>
      <c r="H26" s="39">
        <v>50</v>
      </c>
      <c r="I26" s="68">
        <f>Table32[[#This Row],[Incidents per Year]]*Table32[[#This Row],[Quantity per incident]]</f>
        <v>250</v>
      </c>
      <c r="J26" s="38">
        <f>D26*Table32[[#This Row],[Potential Quantity per year]]*3</f>
        <v>0</v>
      </c>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2"/>
      <c r="NI26" s="2"/>
      <c r="NJ26" s="2"/>
      <c r="NK26" s="2"/>
      <c r="NL26" s="2"/>
      <c r="NM26" s="2"/>
      <c r="NN26" s="2"/>
      <c r="NO26" s="2"/>
      <c r="NP26" s="2"/>
      <c r="NQ26" s="2"/>
      <c r="NR26" s="2"/>
      <c r="NS26" s="2"/>
      <c r="NT26" s="2"/>
      <c r="NU26" s="2"/>
      <c r="NV26" s="2"/>
      <c r="NW26" s="2"/>
      <c r="NX26" s="2"/>
      <c r="NY26" s="2"/>
      <c r="NZ26" s="2"/>
      <c r="OA26" s="2"/>
      <c r="OB26" s="2"/>
      <c r="OC26" s="2"/>
      <c r="OD26" s="2"/>
      <c r="OE26" s="2"/>
      <c r="OF26" s="2"/>
      <c r="OG26" s="2"/>
      <c r="OH26" s="2"/>
      <c r="OI26" s="2"/>
      <c r="OJ26" s="2"/>
      <c r="OK26" s="2"/>
      <c r="OL26" s="2"/>
      <c r="OM26" s="2"/>
      <c r="ON26" s="2"/>
      <c r="OO26" s="2"/>
      <c r="OP26" s="2"/>
      <c r="OQ26" s="2"/>
      <c r="OR26" s="2"/>
      <c r="OS26" s="2"/>
      <c r="OT26" s="2"/>
      <c r="OU26" s="2"/>
      <c r="OV26" s="2"/>
      <c r="OW26" s="2"/>
      <c r="OX26" s="2"/>
      <c r="OY26" s="2"/>
      <c r="OZ26" s="2"/>
      <c r="PA26" s="2"/>
      <c r="PB26" s="2"/>
      <c r="PC26" s="2"/>
      <c r="PD26" s="2"/>
      <c r="PE26" s="2"/>
      <c r="PF26" s="2"/>
      <c r="PG26" s="2"/>
      <c r="PH26" s="2"/>
      <c r="PI26" s="2"/>
      <c r="PJ26" s="2"/>
      <c r="PK26" s="2"/>
      <c r="PL26" s="2"/>
      <c r="PM26" s="2"/>
      <c r="PN26" s="2"/>
      <c r="PO26" s="2"/>
      <c r="PP26" s="2"/>
      <c r="PQ26" s="2"/>
      <c r="PR26" s="2"/>
      <c r="PS26" s="2"/>
      <c r="PT26" s="2"/>
      <c r="PU26" s="2"/>
      <c r="PV26" s="2"/>
      <c r="PW26" s="2"/>
      <c r="PX26" s="2"/>
      <c r="PY26" s="2"/>
      <c r="PZ26" s="2"/>
      <c r="QA26" s="2"/>
      <c r="QB26" s="2"/>
      <c r="QC26" s="2"/>
      <c r="QD26" s="2"/>
      <c r="QE26" s="2"/>
      <c r="QF26" s="2"/>
      <c r="QG26" s="2"/>
      <c r="QH26" s="2"/>
      <c r="QI26" s="2"/>
      <c r="QJ26" s="2"/>
      <c r="QK26" s="2"/>
      <c r="QL26" s="2"/>
      <c r="QM26" s="2"/>
      <c r="QN26" s="2"/>
      <c r="QO26" s="2"/>
      <c r="QP26" s="2"/>
      <c r="QQ26" s="2"/>
      <c r="QR26" s="2"/>
      <c r="QS26" s="2"/>
      <c r="QT26" s="2"/>
      <c r="QU26" s="2"/>
      <c r="QV26" s="2"/>
      <c r="QW26" s="2"/>
      <c r="QX26" s="2"/>
      <c r="QY26" s="2"/>
      <c r="QZ26" s="2"/>
      <c r="RA26" s="2"/>
      <c r="RB26" s="2"/>
      <c r="RC26" s="2"/>
      <c r="RD26" s="2"/>
      <c r="RE26" s="2"/>
      <c r="RF26" s="2"/>
      <c r="RG26" s="2"/>
      <c r="RH26" s="2"/>
      <c r="RI26" s="2"/>
      <c r="RJ26" s="2"/>
      <c r="RK26" s="2"/>
      <c r="RL26" s="2"/>
      <c r="RM26" s="2"/>
      <c r="RN26" s="2"/>
      <c r="RO26" s="2"/>
      <c r="RP26" s="2"/>
      <c r="RQ26" s="2"/>
      <c r="RR26" s="2"/>
      <c r="RS26" s="2"/>
      <c r="RT26" s="2"/>
      <c r="RU26" s="2"/>
      <c r="RV26" s="2"/>
      <c r="RW26" s="2"/>
      <c r="RX26" s="2"/>
      <c r="RY26" s="2"/>
      <c r="RZ26" s="2"/>
      <c r="SA26" s="2"/>
      <c r="SB26" s="2"/>
      <c r="SC26" s="2"/>
      <c r="SD26" s="2"/>
      <c r="SE26" s="2"/>
      <c r="SF26" s="2"/>
      <c r="SG26" s="2"/>
      <c r="SH26" s="2"/>
      <c r="SI26" s="2"/>
      <c r="SJ26" s="2"/>
      <c r="SK26" s="2"/>
      <c r="SL26" s="2"/>
      <c r="SM26" s="2"/>
      <c r="SN26" s="2"/>
      <c r="SO26" s="2"/>
      <c r="SP26" s="2"/>
      <c r="SQ26" s="2"/>
      <c r="SR26" s="2"/>
      <c r="SS26" s="2"/>
      <c r="ST26" s="2"/>
      <c r="SU26" s="2"/>
      <c r="SV26" s="2"/>
      <c r="SW26" s="2"/>
      <c r="SX26" s="2"/>
      <c r="SY26" s="2"/>
      <c r="SZ26" s="2"/>
      <c r="TA26" s="2"/>
      <c r="TB26" s="2"/>
      <c r="TC26" s="2"/>
      <c r="TD26" s="2"/>
      <c r="TE26" s="2"/>
      <c r="TF26" s="2"/>
      <c r="TG26" s="2"/>
      <c r="TH26" s="2"/>
      <c r="TI26" s="2"/>
      <c r="TJ26" s="2"/>
      <c r="TK26" s="2"/>
      <c r="TL26" s="2"/>
      <c r="TM26" s="2"/>
      <c r="TN26" s="2"/>
      <c r="TO26" s="2"/>
      <c r="TP26" s="2"/>
      <c r="TQ26" s="2"/>
      <c r="TR26" s="2"/>
      <c r="TS26" s="2"/>
      <c r="TT26" s="2"/>
      <c r="TU26" s="2"/>
      <c r="TV26" s="2"/>
    </row>
    <row r="27" spans="1:542" x14ac:dyDescent="0.35">
      <c r="A27" s="62" t="s">
        <v>52</v>
      </c>
      <c r="B27" s="62" t="s">
        <v>140</v>
      </c>
      <c r="C27" s="63">
        <v>1715</v>
      </c>
      <c r="D27" s="47"/>
      <c r="E27" s="68" t="s">
        <v>26</v>
      </c>
      <c r="F27" s="68">
        <v>500</v>
      </c>
      <c r="G27" s="39">
        <v>12</v>
      </c>
      <c r="H27" s="39">
        <v>3000</v>
      </c>
      <c r="I27" s="68">
        <f>Table32[[#This Row],[Incidents per Year]]*Table32[[#This Row],[Quantity per incident]]</f>
        <v>36000</v>
      </c>
      <c r="J27" s="38">
        <f>D27*Table32[[#This Row],[Potential Quantity per year]]*3</f>
        <v>0</v>
      </c>
    </row>
    <row r="28" spans="1:542" x14ac:dyDescent="0.35">
      <c r="A28" s="62" t="s">
        <v>53</v>
      </c>
      <c r="B28" s="62" t="s">
        <v>141</v>
      </c>
      <c r="C28" s="63">
        <v>1715</v>
      </c>
      <c r="D28" s="47"/>
      <c r="E28" s="68" t="s">
        <v>26</v>
      </c>
      <c r="F28" s="68">
        <v>0</v>
      </c>
      <c r="G28" s="39">
        <v>1</v>
      </c>
      <c r="H28" s="39">
        <v>1000</v>
      </c>
      <c r="I28" s="68">
        <f>Table32[[#This Row],[Incidents per Year]]*Table32[[#This Row],[Quantity per incident]]</f>
        <v>1000</v>
      </c>
      <c r="J28" s="38">
        <f>D28*Table32[[#This Row],[Potential Quantity per year]]*3</f>
        <v>0</v>
      </c>
    </row>
    <row r="29" spans="1:542" x14ac:dyDescent="0.35">
      <c r="A29" s="62" t="s">
        <v>54</v>
      </c>
      <c r="B29" s="62" t="s">
        <v>141</v>
      </c>
      <c r="C29" s="63">
        <v>1715</v>
      </c>
      <c r="D29" s="47"/>
      <c r="E29" s="68" t="s">
        <v>26</v>
      </c>
      <c r="F29" s="68">
        <v>5000</v>
      </c>
      <c r="G29" s="39">
        <v>8</v>
      </c>
      <c r="H29" s="39">
        <v>3000</v>
      </c>
      <c r="I29" s="68">
        <f>Table32[[#This Row],[Incidents per Year]]*Table32[[#This Row],[Quantity per incident]]</f>
        <v>24000</v>
      </c>
      <c r="J29" s="38">
        <f>D29*Table32[[#This Row],[Potential Quantity per year]]*3</f>
        <v>0</v>
      </c>
    </row>
    <row r="30" spans="1:542" x14ac:dyDescent="0.35">
      <c r="A30" s="62" t="s">
        <v>55</v>
      </c>
      <c r="B30" s="62" t="s">
        <v>141</v>
      </c>
      <c r="C30" s="63">
        <v>1715</v>
      </c>
      <c r="D30" s="47"/>
      <c r="E30" s="68" t="s">
        <v>26</v>
      </c>
      <c r="F30" s="68">
        <v>0</v>
      </c>
      <c r="G30" s="39">
        <v>2</v>
      </c>
      <c r="H30" s="39">
        <v>2000</v>
      </c>
      <c r="I30" s="68">
        <f>Table32[[#This Row],[Incidents per Year]]*Table32[[#This Row],[Quantity per incident]]</f>
        <v>4000</v>
      </c>
      <c r="J30" s="38">
        <f>D30*Table32[[#This Row],[Potential Quantity per year]]*3</f>
        <v>0</v>
      </c>
    </row>
    <row r="31" spans="1:542" x14ac:dyDescent="0.35">
      <c r="A31" s="62" t="s">
        <v>56</v>
      </c>
      <c r="B31" s="62" t="s">
        <v>142</v>
      </c>
      <c r="C31" s="63">
        <v>1715</v>
      </c>
      <c r="D31" s="47"/>
      <c r="E31" s="68" t="s">
        <v>26</v>
      </c>
      <c r="F31" s="68">
        <v>0</v>
      </c>
      <c r="G31" s="39">
        <v>1</v>
      </c>
      <c r="H31" s="39">
        <v>500</v>
      </c>
      <c r="I31" s="68">
        <f>Table32[[#This Row],[Incidents per Year]]*Table32[[#This Row],[Quantity per incident]]</f>
        <v>500</v>
      </c>
      <c r="J31" s="38">
        <f>D31*Table32[[#This Row],[Potential Quantity per year]]*3</f>
        <v>0</v>
      </c>
    </row>
    <row r="32" spans="1:542" x14ac:dyDescent="0.35">
      <c r="A32" s="62" t="s">
        <v>57</v>
      </c>
      <c r="B32" s="62" t="s">
        <v>142</v>
      </c>
      <c r="C32" s="63">
        <v>1715</v>
      </c>
      <c r="D32" s="47"/>
      <c r="E32" s="68" t="s">
        <v>26</v>
      </c>
      <c r="F32" s="68">
        <v>0</v>
      </c>
      <c r="G32" s="39">
        <v>1</v>
      </c>
      <c r="H32" s="39">
        <v>1500</v>
      </c>
      <c r="I32" s="68">
        <f>Table32[[#This Row],[Incidents per Year]]*Table32[[#This Row],[Quantity per incident]]</f>
        <v>1500</v>
      </c>
      <c r="J32" s="38">
        <f>D32*Table32[[#This Row],[Potential Quantity per year]]*3</f>
        <v>0</v>
      </c>
    </row>
    <row r="33" spans="1:542" x14ac:dyDescent="0.35">
      <c r="A33" s="62" t="s">
        <v>58</v>
      </c>
      <c r="B33" s="62" t="s">
        <v>142</v>
      </c>
      <c r="C33" s="63">
        <v>1715</v>
      </c>
      <c r="D33" s="47"/>
      <c r="E33" s="68" t="s">
        <v>26</v>
      </c>
      <c r="F33" s="68">
        <v>0</v>
      </c>
      <c r="G33" s="39">
        <v>1</v>
      </c>
      <c r="H33" s="39">
        <v>1000</v>
      </c>
      <c r="I33" s="68">
        <f>Table32[[#This Row],[Incidents per Year]]*Table32[[#This Row],[Quantity per incident]]</f>
        <v>1000</v>
      </c>
      <c r="J33" s="38">
        <f>D33*Table32[[#This Row],[Potential Quantity per year]]*3</f>
        <v>0</v>
      </c>
    </row>
    <row r="34" spans="1:542" x14ac:dyDescent="0.35">
      <c r="A34" s="62" t="s">
        <v>59</v>
      </c>
      <c r="B34" s="62" t="s">
        <v>143</v>
      </c>
      <c r="C34" s="63">
        <v>1715</v>
      </c>
      <c r="D34" s="47"/>
      <c r="E34" s="68" t="s">
        <v>26</v>
      </c>
      <c r="F34" s="68">
        <v>0</v>
      </c>
      <c r="G34" s="39">
        <v>1</v>
      </c>
      <c r="H34" s="39">
        <v>500</v>
      </c>
      <c r="I34" s="68">
        <f>Table32[[#This Row],[Incidents per Year]]*Table32[[#This Row],[Quantity per incident]]</f>
        <v>500</v>
      </c>
      <c r="J34" s="38">
        <f>D34*Table32[[#This Row],[Potential Quantity per year]]*3</f>
        <v>0</v>
      </c>
    </row>
    <row r="35" spans="1:542" x14ac:dyDescent="0.35">
      <c r="A35" s="62" t="s">
        <v>60</v>
      </c>
      <c r="B35" s="62" t="s">
        <v>143</v>
      </c>
      <c r="C35" s="63">
        <v>1715</v>
      </c>
      <c r="D35" s="47"/>
      <c r="E35" s="68" t="s">
        <v>26</v>
      </c>
      <c r="F35" s="68">
        <v>0</v>
      </c>
      <c r="G35" s="39">
        <v>3</v>
      </c>
      <c r="H35" s="39">
        <v>500</v>
      </c>
      <c r="I35" s="68">
        <f>Table32[[#This Row],[Incidents per Year]]*Table32[[#This Row],[Quantity per incident]]</f>
        <v>1500</v>
      </c>
      <c r="J35" s="38">
        <f>D35*Table32[[#This Row],[Potential Quantity per year]]*3</f>
        <v>0</v>
      </c>
    </row>
    <row r="36" spans="1:542" x14ac:dyDescent="0.35">
      <c r="A36" s="62" t="s">
        <v>165</v>
      </c>
      <c r="B36" s="62" t="s">
        <v>144</v>
      </c>
      <c r="C36" s="63">
        <v>1715</v>
      </c>
      <c r="D36" s="47"/>
      <c r="E36" s="68" t="s">
        <v>26</v>
      </c>
      <c r="F36" s="68">
        <v>0</v>
      </c>
      <c r="G36" s="39">
        <v>2</v>
      </c>
      <c r="H36" s="39">
        <v>1000</v>
      </c>
      <c r="I36" s="68">
        <f>Table32[[#This Row],[Incidents per Year]]*Table32[[#This Row],[Quantity per incident]]</f>
        <v>2000</v>
      </c>
      <c r="J36" s="38">
        <f>D36*Table32[[#This Row],[Potential Quantity per year]]*3</f>
        <v>0</v>
      </c>
    </row>
    <row r="37" spans="1:542" x14ac:dyDescent="0.35">
      <c r="A37" s="62" t="s">
        <v>163</v>
      </c>
      <c r="B37" s="62" t="s">
        <v>144</v>
      </c>
      <c r="C37" s="63">
        <v>1715</v>
      </c>
      <c r="D37" s="47"/>
      <c r="E37" s="68" t="s">
        <v>26</v>
      </c>
      <c r="F37" s="68">
        <v>0</v>
      </c>
      <c r="G37" s="39">
        <v>8</v>
      </c>
      <c r="H37" s="39">
        <v>3000</v>
      </c>
      <c r="I37" s="68">
        <f>Table32[[#This Row],[Incidents per Year]]*Table32[[#This Row],[Quantity per incident]]</f>
        <v>24000</v>
      </c>
      <c r="J37" s="38">
        <f>D37*Table32[[#This Row],[Potential Quantity per year]]*3</f>
        <v>0</v>
      </c>
    </row>
    <row r="38" spans="1:542" x14ac:dyDescent="0.35">
      <c r="A38" s="62" t="s">
        <v>164</v>
      </c>
      <c r="B38" s="62" t="s">
        <v>144</v>
      </c>
      <c r="C38" s="63">
        <v>1715</v>
      </c>
      <c r="D38" s="47"/>
      <c r="E38" s="68" t="s">
        <v>26</v>
      </c>
      <c r="F38" s="68">
        <v>0</v>
      </c>
      <c r="G38" s="39">
        <v>2</v>
      </c>
      <c r="H38" s="39">
        <v>2000</v>
      </c>
      <c r="I38" s="68">
        <f>Table32[[#This Row],[Incidents per Year]]*Table32[[#This Row],[Quantity per incident]]</f>
        <v>4000</v>
      </c>
      <c r="J38" s="38">
        <f>D38*Table32[[#This Row],[Potential Quantity per year]]*3</f>
        <v>0</v>
      </c>
    </row>
    <row r="39" spans="1:542" x14ac:dyDescent="0.35">
      <c r="A39" s="62" t="s">
        <v>166</v>
      </c>
      <c r="B39" s="62" t="s">
        <v>145</v>
      </c>
      <c r="C39" s="63">
        <v>1715</v>
      </c>
      <c r="D39" s="47"/>
      <c r="E39" s="68" t="s">
        <v>26</v>
      </c>
      <c r="F39" s="68">
        <v>0</v>
      </c>
      <c r="G39" s="39">
        <v>1</v>
      </c>
      <c r="H39" s="39">
        <v>400</v>
      </c>
      <c r="I39" s="68">
        <f>Table32[[#This Row],[Incidents per Year]]*Table32[[#This Row],[Quantity per incident]]</f>
        <v>400</v>
      </c>
      <c r="J39" s="38">
        <f>D39*Table32[[#This Row],[Potential Quantity per year]]*3</f>
        <v>0</v>
      </c>
    </row>
    <row r="40" spans="1:542" s="37" customFormat="1" x14ac:dyDescent="0.35">
      <c r="A40" s="62" t="s">
        <v>61</v>
      </c>
      <c r="B40" s="62" t="s">
        <v>146</v>
      </c>
      <c r="C40" s="63">
        <v>1730</v>
      </c>
      <c r="D40" s="47"/>
      <c r="E40" s="68" t="s">
        <v>26</v>
      </c>
      <c r="F40" s="68">
        <v>500</v>
      </c>
      <c r="G40" s="39">
        <v>2</v>
      </c>
      <c r="H40" s="39">
        <v>3000</v>
      </c>
      <c r="I40" s="68">
        <f>Table32[[#This Row],[Incidents per Year]]*Table32[[#This Row],[Quantity per incident]]</f>
        <v>6000</v>
      </c>
      <c r="J40" s="38">
        <f>D40*Table32[[#This Row],[Potential Quantity per year]]*3</f>
        <v>0</v>
      </c>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2"/>
      <c r="NC40" s="2"/>
      <c r="ND40" s="2"/>
      <c r="NE40" s="2"/>
      <c r="NF40" s="2"/>
      <c r="NG40" s="2"/>
      <c r="NH40" s="2"/>
      <c r="NI40" s="2"/>
      <c r="NJ40" s="2"/>
      <c r="NK40" s="2"/>
      <c r="NL40" s="2"/>
      <c r="NM40" s="2"/>
      <c r="NN40" s="2"/>
      <c r="NO40" s="2"/>
      <c r="NP40" s="2"/>
      <c r="NQ40" s="2"/>
      <c r="NR40" s="2"/>
      <c r="NS40" s="2"/>
      <c r="NT40" s="2"/>
      <c r="NU40" s="2"/>
      <c r="NV40" s="2"/>
      <c r="NW40" s="2"/>
      <c r="NX40" s="2"/>
      <c r="NY40" s="2"/>
      <c r="NZ40" s="2"/>
      <c r="OA40" s="2"/>
      <c r="OB40" s="2"/>
      <c r="OC40" s="2"/>
      <c r="OD40" s="2"/>
      <c r="OE40" s="2"/>
      <c r="OF40" s="2"/>
      <c r="OG40" s="2"/>
      <c r="OH40" s="2"/>
      <c r="OI40" s="2"/>
      <c r="OJ40" s="2"/>
      <c r="OK40" s="2"/>
      <c r="OL40" s="2"/>
      <c r="OM40" s="2"/>
      <c r="ON40" s="2"/>
      <c r="OO40" s="2"/>
      <c r="OP40" s="2"/>
      <c r="OQ40" s="2"/>
      <c r="OR40" s="2"/>
      <c r="OS40" s="2"/>
      <c r="OT40" s="2"/>
      <c r="OU40" s="2"/>
      <c r="OV40" s="2"/>
      <c r="OW40" s="2"/>
      <c r="OX40" s="2"/>
      <c r="OY40" s="2"/>
      <c r="OZ40" s="2"/>
      <c r="PA40" s="2"/>
      <c r="PB40" s="2"/>
      <c r="PC40" s="2"/>
      <c r="PD40" s="2"/>
      <c r="PE40" s="2"/>
      <c r="PF40" s="2"/>
      <c r="PG40" s="2"/>
      <c r="PH40" s="2"/>
      <c r="PI40" s="2"/>
      <c r="PJ40" s="2"/>
      <c r="PK40" s="2"/>
      <c r="PL40" s="2"/>
      <c r="PM40" s="2"/>
      <c r="PN40" s="2"/>
      <c r="PO40" s="2"/>
      <c r="PP40" s="2"/>
      <c r="PQ40" s="2"/>
      <c r="PR40" s="2"/>
      <c r="PS40" s="2"/>
      <c r="PT40" s="2"/>
      <c r="PU40" s="2"/>
      <c r="PV40" s="2"/>
      <c r="PW40" s="2"/>
      <c r="PX40" s="2"/>
      <c r="PY40" s="2"/>
      <c r="PZ40" s="2"/>
      <c r="QA40" s="2"/>
      <c r="QB40" s="2"/>
      <c r="QC40" s="2"/>
      <c r="QD40" s="2"/>
      <c r="QE40" s="2"/>
      <c r="QF40" s="2"/>
      <c r="QG40" s="2"/>
      <c r="QH40" s="2"/>
      <c r="QI40" s="2"/>
      <c r="QJ40" s="2"/>
      <c r="QK40" s="2"/>
      <c r="QL40" s="2"/>
      <c r="QM40" s="2"/>
      <c r="QN40" s="2"/>
      <c r="QO40" s="2"/>
      <c r="QP40" s="2"/>
      <c r="QQ40" s="2"/>
      <c r="QR40" s="2"/>
      <c r="QS40" s="2"/>
      <c r="QT40" s="2"/>
      <c r="QU40" s="2"/>
      <c r="QV40" s="2"/>
      <c r="QW40" s="2"/>
      <c r="QX40" s="2"/>
      <c r="QY40" s="2"/>
      <c r="QZ40" s="2"/>
      <c r="RA40" s="2"/>
      <c r="RB40" s="2"/>
      <c r="RC40" s="2"/>
      <c r="RD40" s="2"/>
      <c r="RE40" s="2"/>
      <c r="RF40" s="2"/>
      <c r="RG40" s="2"/>
      <c r="RH40" s="2"/>
      <c r="RI40" s="2"/>
      <c r="RJ40" s="2"/>
      <c r="RK40" s="2"/>
      <c r="RL40" s="2"/>
      <c r="RM40" s="2"/>
      <c r="RN40" s="2"/>
      <c r="RO40" s="2"/>
      <c r="RP40" s="2"/>
      <c r="RQ40" s="2"/>
      <c r="RR40" s="2"/>
      <c r="RS40" s="2"/>
      <c r="RT40" s="2"/>
      <c r="RU40" s="2"/>
      <c r="RV40" s="2"/>
      <c r="RW40" s="2"/>
      <c r="RX40" s="2"/>
      <c r="RY40" s="2"/>
      <c r="RZ40" s="2"/>
      <c r="SA40" s="2"/>
      <c r="SB40" s="2"/>
      <c r="SC40" s="2"/>
      <c r="SD40" s="2"/>
      <c r="SE40" s="2"/>
      <c r="SF40" s="2"/>
      <c r="SG40" s="2"/>
      <c r="SH40" s="2"/>
      <c r="SI40" s="2"/>
      <c r="SJ40" s="2"/>
      <c r="SK40" s="2"/>
      <c r="SL40" s="2"/>
      <c r="SM40" s="2"/>
      <c r="SN40" s="2"/>
      <c r="SO40" s="2"/>
      <c r="SP40" s="2"/>
      <c r="SQ40" s="2"/>
      <c r="SR40" s="2"/>
      <c r="SS40" s="2"/>
      <c r="ST40" s="2"/>
      <c r="SU40" s="2"/>
      <c r="SV40" s="2"/>
      <c r="SW40" s="2"/>
      <c r="SX40" s="2"/>
      <c r="SY40" s="2"/>
      <c r="SZ40" s="2"/>
      <c r="TA40" s="2"/>
      <c r="TB40" s="2"/>
      <c r="TC40" s="2"/>
      <c r="TD40" s="2"/>
      <c r="TE40" s="2"/>
      <c r="TF40" s="2"/>
      <c r="TG40" s="2"/>
      <c r="TH40" s="2"/>
      <c r="TI40" s="2"/>
      <c r="TJ40" s="2"/>
      <c r="TK40" s="2"/>
      <c r="TL40" s="2"/>
      <c r="TM40" s="2"/>
      <c r="TN40" s="2"/>
      <c r="TO40" s="2"/>
      <c r="TP40" s="2"/>
      <c r="TQ40" s="2"/>
      <c r="TR40" s="2"/>
      <c r="TS40" s="2"/>
      <c r="TT40" s="2"/>
      <c r="TU40" s="2"/>
      <c r="TV40" s="2"/>
    </row>
    <row r="41" spans="1:542" s="37" customFormat="1" x14ac:dyDescent="0.35">
      <c r="A41" s="62" t="s">
        <v>62</v>
      </c>
      <c r="B41" s="62" t="s">
        <v>146</v>
      </c>
      <c r="C41" s="63">
        <v>1730</v>
      </c>
      <c r="D41" s="47"/>
      <c r="E41" s="68" t="s">
        <v>26</v>
      </c>
      <c r="F41" s="68">
        <v>500</v>
      </c>
      <c r="G41" s="39">
        <v>4</v>
      </c>
      <c r="H41" s="39">
        <v>3000</v>
      </c>
      <c r="I41" s="68">
        <f>Table32[[#This Row],[Incidents per Year]]*Table32[[#This Row],[Quantity per incident]]</f>
        <v>12000</v>
      </c>
      <c r="J41" s="38">
        <f>D41*Table32[[#This Row],[Potential Quantity per year]]*3</f>
        <v>0</v>
      </c>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2"/>
      <c r="NH41" s="2"/>
      <c r="NI41" s="2"/>
      <c r="NJ41" s="2"/>
      <c r="NK41" s="2"/>
      <c r="NL41" s="2"/>
      <c r="NM41" s="2"/>
      <c r="NN41" s="2"/>
      <c r="NO41" s="2"/>
      <c r="NP41" s="2"/>
      <c r="NQ41" s="2"/>
      <c r="NR41" s="2"/>
      <c r="NS41" s="2"/>
      <c r="NT41" s="2"/>
      <c r="NU41" s="2"/>
      <c r="NV41" s="2"/>
      <c r="NW41" s="2"/>
      <c r="NX41" s="2"/>
      <c r="NY41" s="2"/>
      <c r="NZ41" s="2"/>
      <c r="OA41" s="2"/>
      <c r="OB41" s="2"/>
      <c r="OC41" s="2"/>
      <c r="OD41" s="2"/>
      <c r="OE41" s="2"/>
      <c r="OF41" s="2"/>
      <c r="OG41" s="2"/>
      <c r="OH41" s="2"/>
      <c r="OI41" s="2"/>
      <c r="OJ41" s="2"/>
      <c r="OK41" s="2"/>
      <c r="OL41" s="2"/>
      <c r="OM41" s="2"/>
      <c r="ON41" s="2"/>
      <c r="OO41" s="2"/>
      <c r="OP41" s="2"/>
      <c r="OQ41" s="2"/>
      <c r="OR41" s="2"/>
      <c r="OS41" s="2"/>
      <c r="OT41" s="2"/>
      <c r="OU41" s="2"/>
      <c r="OV41" s="2"/>
      <c r="OW41" s="2"/>
      <c r="OX41" s="2"/>
      <c r="OY41" s="2"/>
      <c r="OZ41" s="2"/>
      <c r="PA41" s="2"/>
      <c r="PB41" s="2"/>
      <c r="PC41" s="2"/>
      <c r="PD41" s="2"/>
      <c r="PE41" s="2"/>
      <c r="PF41" s="2"/>
      <c r="PG41" s="2"/>
      <c r="PH41" s="2"/>
      <c r="PI41" s="2"/>
      <c r="PJ41" s="2"/>
      <c r="PK41" s="2"/>
      <c r="PL41" s="2"/>
      <c r="PM41" s="2"/>
      <c r="PN41" s="2"/>
      <c r="PO41" s="2"/>
      <c r="PP41" s="2"/>
      <c r="PQ41" s="2"/>
      <c r="PR41" s="2"/>
      <c r="PS41" s="2"/>
      <c r="PT41" s="2"/>
      <c r="PU41" s="2"/>
      <c r="PV41" s="2"/>
      <c r="PW41" s="2"/>
      <c r="PX41" s="2"/>
      <c r="PY41" s="2"/>
      <c r="PZ41" s="2"/>
      <c r="QA41" s="2"/>
      <c r="QB41" s="2"/>
      <c r="QC41" s="2"/>
      <c r="QD41" s="2"/>
      <c r="QE41" s="2"/>
      <c r="QF41" s="2"/>
      <c r="QG41" s="2"/>
      <c r="QH41" s="2"/>
      <c r="QI41" s="2"/>
      <c r="QJ41" s="2"/>
      <c r="QK41" s="2"/>
      <c r="QL41" s="2"/>
      <c r="QM41" s="2"/>
      <c r="QN41" s="2"/>
      <c r="QO41" s="2"/>
      <c r="QP41" s="2"/>
      <c r="QQ41" s="2"/>
      <c r="QR41" s="2"/>
      <c r="QS41" s="2"/>
      <c r="QT41" s="2"/>
      <c r="QU41" s="2"/>
      <c r="QV41" s="2"/>
      <c r="QW41" s="2"/>
      <c r="QX41" s="2"/>
      <c r="QY41" s="2"/>
      <c r="QZ41" s="2"/>
      <c r="RA41" s="2"/>
      <c r="RB41" s="2"/>
      <c r="RC41" s="2"/>
      <c r="RD41" s="2"/>
      <c r="RE41" s="2"/>
      <c r="RF41" s="2"/>
      <c r="RG41" s="2"/>
      <c r="RH41" s="2"/>
      <c r="RI41" s="2"/>
      <c r="RJ41" s="2"/>
      <c r="RK41" s="2"/>
      <c r="RL41" s="2"/>
      <c r="RM41" s="2"/>
      <c r="RN41" s="2"/>
      <c r="RO41" s="2"/>
      <c r="RP41" s="2"/>
      <c r="RQ41" s="2"/>
      <c r="RR41" s="2"/>
      <c r="RS41" s="2"/>
      <c r="RT41" s="2"/>
      <c r="RU41" s="2"/>
      <c r="RV41" s="2"/>
      <c r="RW41" s="2"/>
      <c r="RX41" s="2"/>
      <c r="RY41" s="2"/>
      <c r="RZ41" s="2"/>
      <c r="SA41" s="2"/>
      <c r="SB41" s="2"/>
      <c r="SC41" s="2"/>
      <c r="SD41" s="2"/>
      <c r="SE41" s="2"/>
      <c r="SF41" s="2"/>
      <c r="SG41" s="2"/>
      <c r="SH41" s="2"/>
      <c r="SI41" s="2"/>
      <c r="SJ41" s="2"/>
      <c r="SK41" s="2"/>
      <c r="SL41" s="2"/>
      <c r="SM41" s="2"/>
      <c r="SN41" s="2"/>
      <c r="SO41" s="2"/>
      <c r="SP41" s="2"/>
      <c r="SQ41" s="2"/>
      <c r="SR41" s="2"/>
      <c r="SS41" s="2"/>
      <c r="ST41" s="2"/>
      <c r="SU41" s="2"/>
      <c r="SV41" s="2"/>
      <c r="SW41" s="2"/>
      <c r="SX41" s="2"/>
      <c r="SY41" s="2"/>
      <c r="SZ41" s="2"/>
      <c r="TA41" s="2"/>
      <c r="TB41" s="2"/>
      <c r="TC41" s="2"/>
      <c r="TD41" s="2"/>
      <c r="TE41" s="2"/>
      <c r="TF41" s="2"/>
      <c r="TG41" s="2"/>
      <c r="TH41" s="2"/>
      <c r="TI41" s="2"/>
      <c r="TJ41" s="2"/>
      <c r="TK41" s="2"/>
      <c r="TL41" s="2"/>
      <c r="TM41" s="2"/>
      <c r="TN41" s="2"/>
      <c r="TO41" s="2"/>
      <c r="TP41" s="2"/>
      <c r="TQ41" s="2"/>
      <c r="TR41" s="2"/>
      <c r="TS41" s="2"/>
      <c r="TT41" s="2"/>
      <c r="TU41" s="2"/>
      <c r="TV41" s="2"/>
    </row>
    <row r="42" spans="1:542" s="37" customFormat="1" x14ac:dyDescent="0.35">
      <c r="A42" s="62" t="s">
        <v>63</v>
      </c>
      <c r="B42" s="62" t="s">
        <v>146</v>
      </c>
      <c r="C42" s="63">
        <v>1730</v>
      </c>
      <c r="D42" s="47"/>
      <c r="E42" s="68" t="s">
        <v>26</v>
      </c>
      <c r="F42" s="68">
        <v>1000</v>
      </c>
      <c r="G42" s="39">
        <v>4</v>
      </c>
      <c r="H42" s="39">
        <v>3000</v>
      </c>
      <c r="I42" s="68">
        <f>Table32[[#This Row],[Incidents per Year]]*Table32[[#This Row],[Quantity per incident]]</f>
        <v>12000</v>
      </c>
      <c r="J42" s="38">
        <f>D42*Table32[[#This Row],[Potential Quantity per year]]*3</f>
        <v>0</v>
      </c>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2"/>
      <c r="NH42" s="2"/>
      <c r="NI42" s="2"/>
      <c r="NJ42" s="2"/>
      <c r="NK42" s="2"/>
      <c r="NL42" s="2"/>
      <c r="NM42" s="2"/>
      <c r="NN42" s="2"/>
      <c r="NO42" s="2"/>
      <c r="NP42" s="2"/>
      <c r="NQ42" s="2"/>
      <c r="NR42" s="2"/>
      <c r="NS42" s="2"/>
      <c r="NT42" s="2"/>
      <c r="NU42" s="2"/>
      <c r="NV42" s="2"/>
      <c r="NW42" s="2"/>
      <c r="NX42" s="2"/>
      <c r="NY42" s="2"/>
      <c r="NZ42" s="2"/>
      <c r="OA42" s="2"/>
      <c r="OB42" s="2"/>
      <c r="OC42" s="2"/>
      <c r="OD42" s="2"/>
      <c r="OE42" s="2"/>
      <c r="OF42" s="2"/>
      <c r="OG42" s="2"/>
      <c r="OH42" s="2"/>
      <c r="OI42" s="2"/>
      <c r="OJ42" s="2"/>
      <c r="OK42" s="2"/>
      <c r="OL42" s="2"/>
      <c r="OM42" s="2"/>
      <c r="ON42" s="2"/>
      <c r="OO42" s="2"/>
      <c r="OP42" s="2"/>
      <c r="OQ42" s="2"/>
      <c r="OR42" s="2"/>
      <c r="OS42" s="2"/>
      <c r="OT42" s="2"/>
      <c r="OU42" s="2"/>
      <c r="OV42" s="2"/>
      <c r="OW42" s="2"/>
      <c r="OX42" s="2"/>
      <c r="OY42" s="2"/>
      <c r="OZ42" s="2"/>
      <c r="PA42" s="2"/>
      <c r="PB42" s="2"/>
      <c r="PC42" s="2"/>
      <c r="PD42" s="2"/>
      <c r="PE42" s="2"/>
      <c r="PF42" s="2"/>
      <c r="PG42" s="2"/>
      <c r="PH42" s="2"/>
      <c r="PI42" s="2"/>
      <c r="PJ42" s="2"/>
      <c r="PK42" s="2"/>
      <c r="PL42" s="2"/>
      <c r="PM42" s="2"/>
      <c r="PN42" s="2"/>
      <c r="PO42" s="2"/>
      <c r="PP42" s="2"/>
      <c r="PQ42" s="2"/>
      <c r="PR42" s="2"/>
      <c r="PS42" s="2"/>
      <c r="PT42" s="2"/>
      <c r="PU42" s="2"/>
      <c r="PV42" s="2"/>
      <c r="PW42" s="2"/>
      <c r="PX42" s="2"/>
      <c r="PY42" s="2"/>
      <c r="PZ42" s="2"/>
      <c r="QA42" s="2"/>
      <c r="QB42" s="2"/>
      <c r="QC42" s="2"/>
      <c r="QD42" s="2"/>
      <c r="QE42" s="2"/>
      <c r="QF42" s="2"/>
      <c r="QG42" s="2"/>
      <c r="QH42" s="2"/>
      <c r="QI42" s="2"/>
      <c r="QJ42" s="2"/>
      <c r="QK42" s="2"/>
      <c r="QL42" s="2"/>
      <c r="QM42" s="2"/>
      <c r="QN42" s="2"/>
      <c r="QO42" s="2"/>
      <c r="QP42" s="2"/>
      <c r="QQ42" s="2"/>
      <c r="QR42" s="2"/>
      <c r="QS42" s="2"/>
      <c r="QT42" s="2"/>
      <c r="QU42" s="2"/>
      <c r="QV42" s="2"/>
      <c r="QW42" s="2"/>
      <c r="QX42" s="2"/>
      <c r="QY42" s="2"/>
      <c r="QZ42" s="2"/>
      <c r="RA42" s="2"/>
      <c r="RB42" s="2"/>
      <c r="RC42" s="2"/>
      <c r="RD42" s="2"/>
      <c r="RE42" s="2"/>
      <c r="RF42" s="2"/>
      <c r="RG42" s="2"/>
      <c r="RH42" s="2"/>
      <c r="RI42" s="2"/>
      <c r="RJ42" s="2"/>
      <c r="RK42" s="2"/>
      <c r="RL42" s="2"/>
      <c r="RM42" s="2"/>
      <c r="RN42" s="2"/>
      <c r="RO42" s="2"/>
      <c r="RP42" s="2"/>
      <c r="RQ42" s="2"/>
      <c r="RR42" s="2"/>
      <c r="RS42" s="2"/>
      <c r="RT42" s="2"/>
      <c r="RU42" s="2"/>
      <c r="RV42" s="2"/>
      <c r="RW42" s="2"/>
      <c r="RX42" s="2"/>
      <c r="RY42" s="2"/>
      <c r="RZ42" s="2"/>
      <c r="SA42" s="2"/>
      <c r="SB42" s="2"/>
      <c r="SC42" s="2"/>
      <c r="SD42" s="2"/>
      <c r="SE42" s="2"/>
      <c r="SF42" s="2"/>
      <c r="SG42" s="2"/>
      <c r="SH42" s="2"/>
      <c r="SI42" s="2"/>
      <c r="SJ42" s="2"/>
      <c r="SK42" s="2"/>
      <c r="SL42" s="2"/>
      <c r="SM42" s="2"/>
      <c r="SN42" s="2"/>
      <c r="SO42" s="2"/>
      <c r="SP42" s="2"/>
      <c r="SQ42" s="2"/>
      <c r="SR42" s="2"/>
      <c r="SS42" s="2"/>
      <c r="ST42" s="2"/>
      <c r="SU42" s="2"/>
      <c r="SV42" s="2"/>
      <c r="SW42" s="2"/>
      <c r="SX42" s="2"/>
      <c r="SY42" s="2"/>
      <c r="SZ42" s="2"/>
      <c r="TA42" s="2"/>
      <c r="TB42" s="2"/>
      <c r="TC42" s="2"/>
      <c r="TD42" s="2"/>
      <c r="TE42" s="2"/>
      <c r="TF42" s="2"/>
      <c r="TG42" s="2"/>
      <c r="TH42" s="2"/>
      <c r="TI42" s="2"/>
      <c r="TJ42" s="2"/>
      <c r="TK42" s="2"/>
      <c r="TL42" s="2"/>
      <c r="TM42" s="2"/>
      <c r="TN42" s="2"/>
      <c r="TO42" s="2"/>
      <c r="TP42" s="2"/>
      <c r="TQ42" s="2"/>
      <c r="TR42" s="2"/>
      <c r="TS42" s="2"/>
      <c r="TT42" s="2"/>
      <c r="TU42" s="2"/>
      <c r="TV42" s="2"/>
    </row>
    <row r="43" spans="1:542" s="37" customFormat="1" x14ac:dyDescent="0.35">
      <c r="A43" s="62" t="s">
        <v>64</v>
      </c>
      <c r="B43" s="62" t="s">
        <v>146</v>
      </c>
      <c r="C43" s="63">
        <v>1730</v>
      </c>
      <c r="D43" s="47"/>
      <c r="E43" s="68" t="s">
        <v>26</v>
      </c>
      <c r="F43" s="68">
        <v>1000</v>
      </c>
      <c r="G43" s="39">
        <v>8</v>
      </c>
      <c r="H43" s="39">
        <v>3000</v>
      </c>
      <c r="I43" s="68">
        <f>Table32[[#This Row],[Incidents per Year]]*Table32[[#This Row],[Quantity per incident]]</f>
        <v>24000</v>
      </c>
      <c r="J43" s="38">
        <f>D43*Table32[[#This Row],[Potential Quantity per year]]*3</f>
        <v>0</v>
      </c>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2"/>
      <c r="NI43" s="2"/>
      <c r="NJ43" s="2"/>
      <c r="NK43" s="2"/>
      <c r="NL43" s="2"/>
      <c r="NM43" s="2"/>
      <c r="NN43" s="2"/>
      <c r="NO43" s="2"/>
      <c r="NP43" s="2"/>
      <c r="NQ43" s="2"/>
      <c r="NR43" s="2"/>
      <c r="NS43" s="2"/>
      <c r="NT43" s="2"/>
      <c r="NU43" s="2"/>
      <c r="NV43" s="2"/>
      <c r="NW43" s="2"/>
      <c r="NX43" s="2"/>
      <c r="NY43" s="2"/>
      <c r="NZ43" s="2"/>
      <c r="OA43" s="2"/>
      <c r="OB43" s="2"/>
      <c r="OC43" s="2"/>
      <c r="OD43" s="2"/>
      <c r="OE43" s="2"/>
      <c r="OF43" s="2"/>
      <c r="OG43" s="2"/>
      <c r="OH43" s="2"/>
      <c r="OI43" s="2"/>
      <c r="OJ43" s="2"/>
      <c r="OK43" s="2"/>
      <c r="OL43" s="2"/>
      <c r="OM43" s="2"/>
      <c r="ON43" s="2"/>
      <c r="OO43" s="2"/>
      <c r="OP43" s="2"/>
      <c r="OQ43" s="2"/>
      <c r="OR43" s="2"/>
      <c r="OS43" s="2"/>
      <c r="OT43" s="2"/>
      <c r="OU43" s="2"/>
      <c r="OV43" s="2"/>
      <c r="OW43" s="2"/>
      <c r="OX43" s="2"/>
      <c r="OY43" s="2"/>
      <c r="OZ43" s="2"/>
      <c r="PA43" s="2"/>
      <c r="PB43" s="2"/>
      <c r="PC43" s="2"/>
      <c r="PD43" s="2"/>
      <c r="PE43" s="2"/>
      <c r="PF43" s="2"/>
      <c r="PG43" s="2"/>
      <c r="PH43" s="2"/>
      <c r="PI43" s="2"/>
      <c r="PJ43" s="2"/>
      <c r="PK43" s="2"/>
      <c r="PL43" s="2"/>
      <c r="PM43" s="2"/>
      <c r="PN43" s="2"/>
      <c r="PO43" s="2"/>
      <c r="PP43" s="2"/>
      <c r="PQ43" s="2"/>
      <c r="PR43" s="2"/>
      <c r="PS43" s="2"/>
      <c r="PT43" s="2"/>
      <c r="PU43" s="2"/>
      <c r="PV43" s="2"/>
      <c r="PW43" s="2"/>
      <c r="PX43" s="2"/>
      <c r="PY43" s="2"/>
      <c r="PZ43" s="2"/>
      <c r="QA43" s="2"/>
      <c r="QB43" s="2"/>
      <c r="QC43" s="2"/>
      <c r="QD43" s="2"/>
      <c r="QE43" s="2"/>
      <c r="QF43" s="2"/>
      <c r="QG43" s="2"/>
      <c r="QH43" s="2"/>
      <c r="QI43" s="2"/>
      <c r="QJ43" s="2"/>
      <c r="QK43" s="2"/>
      <c r="QL43" s="2"/>
      <c r="QM43" s="2"/>
      <c r="QN43" s="2"/>
      <c r="QO43" s="2"/>
      <c r="QP43" s="2"/>
      <c r="QQ43" s="2"/>
      <c r="QR43" s="2"/>
      <c r="QS43" s="2"/>
      <c r="QT43" s="2"/>
      <c r="QU43" s="2"/>
      <c r="QV43" s="2"/>
      <c r="QW43" s="2"/>
      <c r="QX43" s="2"/>
      <c r="QY43" s="2"/>
      <c r="QZ43" s="2"/>
      <c r="RA43" s="2"/>
      <c r="RB43" s="2"/>
      <c r="RC43" s="2"/>
      <c r="RD43" s="2"/>
      <c r="RE43" s="2"/>
      <c r="RF43" s="2"/>
      <c r="RG43" s="2"/>
      <c r="RH43" s="2"/>
      <c r="RI43" s="2"/>
      <c r="RJ43" s="2"/>
      <c r="RK43" s="2"/>
      <c r="RL43" s="2"/>
      <c r="RM43" s="2"/>
      <c r="RN43" s="2"/>
      <c r="RO43" s="2"/>
      <c r="RP43" s="2"/>
      <c r="RQ43" s="2"/>
      <c r="RR43" s="2"/>
      <c r="RS43" s="2"/>
      <c r="RT43" s="2"/>
      <c r="RU43" s="2"/>
      <c r="RV43" s="2"/>
      <c r="RW43" s="2"/>
      <c r="RX43" s="2"/>
      <c r="RY43" s="2"/>
      <c r="RZ43" s="2"/>
      <c r="SA43" s="2"/>
      <c r="SB43" s="2"/>
      <c r="SC43" s="2"/>
      <c r="SD43" s="2"/>
      <c r="SE43" s="2"/>
      <c r="SF43" s="2"/>
      <c r="SG43" s="2"/>
      <c r="SH43" s="2"/>
      <c r="SI43" s="2"/>
      <c r="SJ43" s="2"/>
      <c r="SK43" s="2"/>
      <c r="SL43" s="2"/>
      <c r="SM43" s="2"/>
      <c r="SN43" s="2"/>
      <c r="SO43" s="2"/>
      <c r="SP43" s="2"/>
      <c r="SQ43" s="2"/>
      <c r="SR43" s="2"/>
      <c r="SS43" s="2"/>
      <c r="ST43" s="2"/>
      <c r="SU43" s="2"/>
      <c r="SV43" s="2"/>
      <c r="SW43" s="2"/>
      <c r="SX43" s="2"/>
      <c r="SY43" s="2"/>
      <c r="SZ43" s="2"/>
      <c r="TA43" s="2"/>
      <c r="TB43" s="2"/>
      <c r="TC43" s="2"/>
      <c r="TD43" s="2"/>
      <c r="TE43" s="2"/>
      <c r="TF43" s="2"/>
      <c r="TG43" s="2"/>
      <c r="TH43" s="2"/>
      <c r="TI43" s="2"/>
      <c r="TJ43" s="2"/>
      <c r="TK43" s="2"/>
      <c r="TL43" s="2"/>
      <c r="TM43" s="2"/>
      <c r="TN43" s="2"/>
      <c r="TO43" s="2"/>
      <c r="TP43" s="2"/>
      <c r="TQ43" s="2"/>
      <c r="TR43" s="2"/>
      <c r="TS43" s="2"/>
      <c r="TT43" s="2"/>
      <c r="TU43" s="2"/>
      <c r="TV43" s="2"/>
    </row>
    <row r="44" spans="1:542" s="37" customFormat="1" x14ac:dyDescent="0.35">
      <c r="A44" s="62" t="s">
        <v>65</v>
      </c>
      <c r="B44" s="62" t="s">
        <v>146</v>
      </c>
      <c r="C44" s="63">
        <v>1730</v>
      </c>
      <c r="D44" s="47"/>
      <c r="E44" s="68" t="s">
        <v>26</v>
      </c>
      <c r="F44" s="68">
        <v>1000</v>
      </c>
      <c r="G44" s="39">
        <v>4</v>
      </c>
      <c r="H44" s="39">
        <v>3000</v>
      </c>
      <c r="I44" s="68">
        <f>Table32[[#This Row],[Incidents per Year]]*Table32[[#This Row],[Quantity per incident]]</f>
        <v>12000</v>
      </c>
      <c r="J44" s="38">
        <f>D44*Table32[[#This Row],[Potential Quantity per year]]*3</f>
        <v>0</v>
      </c>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2"/>
      <c r="NI44" s="2"/>
      <c r="NJ44" s="2"/>
      <c r="NK44" s="2"/>
      <c r="NL44" s="2"/>
      <c r="NM44" s="2"/>
      <c r="NN44" s="2"/>
      <c r="NO44" s="2"/>
      <c r="NP44" s="2"/>
      <c r="NQ44" s="2"/>
      <c r="NR44" s="2"/>
      <c r="NS44" s="2"/>
      <c r="NT44" s="2"/>
      <c r="NU44" s="2"/>
      <c r="NV44" s="2"/>
      <c r="NW44" s="2"/>
      <c r="NX44" s="2"/>
      <c r="NY44" s="2"/>
      <c r="NZ44" s="2"/>
      <c r="OA44" s="2"/>
      <c r="OB44" s="2"/>
      <c r="OC44" s="2"/>
      <c r="OD44" s="2"/>
      <c r="OE44" s="2"/>
      <c r="OF44" s="2"/>
      <c r="OG44" s="2"/>
      <c r="OH44" s="2"/>
      <c r="OI44" s="2"/>
      <c r="OJ44" s="2"/>
      <c r="OK44" s="2"/>
      <c r="OL44" s="2"/>
      <c r="OM44" s="2"/>
      <c r="ON44" s="2"/>
      <c r="OO44" s="2"/>
      <c r="OP44" s="2"/>
      <c r="OQ44" s="2"/>
      <c r="OR44" s="2"/>
      <c r="OS44" s="2"/>
      <c r="OT44" s="2"/>
      <c r="OU44" s="2"/>
      <c r="OV44" s="2"/>
      <c r="OW44" s="2"/>
      <c r="OX44" s="2"/>
      <c r="OY44" s="2"/>
      <c r="OZ44" s="2"/>
      <c r="PA44" s="2"/>
      <c r="PB44" s="2"/>
      <c r="PC44" s="2"/>
      <c r="PD44" s="2"/>
      <c r="PE44" s="2"/>
      <c r="PF44" s="2"/>
      <c r="PG44" s="2"/>
      <c r="PH44" s="2"/>
      <c r="PI44" s="2"/>
      <c r="PJ44" s="2"/>
      <c r="PK44" s="2"/>
      <c r="PL44" s="2"/>
      <c r="PM44" s="2"/>
      <c r="PN44" s="2"/>
      <c r="PO44" s="2"/>
      <c r="PP44" s="2"/>
      <c r="PQ44" s="2"/>
      <c r="PR44" s="2"/>
      <c r="PS44" s="2"/>
      <c r="PT44" s="2"/>
      <c r="PU44" s="2"/>
      <c r="PV44" s="2"/>
      <c r="PW44" s="2"/>
      <c r="PX44" s="2"/>
      <c r="PY44" s="2"/>
      <c r="PZ44" s="2"/>
      <c r="QA44" s="2"/>
      <c r="QB44" s="2"/>
      <c r="QC44" s="2"/>
      <c r="QD44" s="2"/>
      <c r="QE44" s="2"/>
      <c r="QF44" s="2"/>
      <c r="QG44" s="2"/>
      <c r="QH44" s="2"/>
      <c r="QI44" s="2"/>
      <c r="QJ44" s="2"/>
      <c r="QK44" s="2"/>
      <c r="QL44" s="2"/>
      <c r="QM44" s="2"/>
      <c r="QN44" s="2"/>
      <c r="QO44" s="2"/>
      <c r="QP44" s="2"/>
      <c r="QQ44" s="2"/>
      <c r="QR44" s="2"/>
      <c r="QS44" s="2"/>
      <c r="QT44" s="2"/>
      <c r="QU44" s="2"/>
      <c r="QV44" s="2"/>
      <c r="QW44" s="2"/>
      <c r="QX44" s="2"/>
      <c r="QY44" s="2"/>
      <c r="QZ44" s="2"/>
      <c r="RA44" s="2"/>
      <c r="RB44" s="2"/>
      <c r="RC44" s="2"/>
      <c r="RD44" s="2"/>
      <c r="RE44" s="2"/>
      <c r="RF44" s="2"/>
      <c r="RG44" s="2"/>
      <c r="RH44" s="2"/>
      <c r="RI44" s="2"/>
      <c r="RJ44" s="2"/>
      <c r="RK44" s="2"/>
      <c r="RL44" s="2"/>
      <c r="RM44" s="2"/>
      <c r="RN44" s="2"/>
      <c r="RO44" s="2"/>
      <c r="RP44" s="2"/>
      <c r="RQ44" s="2"/>
      <c r="RR44" s="2"/>
      <c r="RS44" s="2"/>
      <c r="RT44" s="2"/>
      <c r="RU44" s="2"/>
      <c r="RV44" s="2"/>
      <c r="RW44" s="2"/>
      <c r="RX44" s="2"/>
      <c r="RY44" s="2"/>
      <c r="RZ44" s="2"/>
      <c r="SA44" s="2"/>
      <c r="SB44" s="2"/>
      <c r="SC44" s="2"/>
      <c r="SD44" s="2"/>
      <c r="SE44" s="2"/>
      <c r="SF44" s="2"/>
      <c r="SG44" s="2"/>
      <c r="SH44" s="2"/>
      <c r="SI44" s="2"/>
      <c r="SJ44" s="2"/>
      <c r="SK44" s="2"/>
      <c r="SL44" s="2"/>
      <c r="SM44" s="2"/>
      <c r="SN44" s="2"/>
      <c r="SO44" s="2"/>
      <c r="SP44" s="2"/>
      <c r="SQ44" s="2"/>
      <c r="SR44" s="2"/>
      <c r="SS44" s="2"/>
      <c r="ST44" s="2"/>
      <c r="SU44" s="2"/>
      <c r="SV44" s="2"/>
      <c r="SW44" s="2"/>
      <c r="SX44" s="2"/>
      <c r="SY44" s="2"/>
      <c r="SZ44" s="2"/>
      <c r="TA44" s="2"/>
      <c r="TB44" s="2"/>
      <c r="TC44" s="2"/>
      <c r="TD44" s="2"/>
      <c r="TE44" s="2"/>
      <c r="TF44" s="2"/>
      <c r="TG44" s="2"/>
      <c r="TH44" s="2"/>
      <c r="TI44" s="2"/>
      <c r="TJ44" s="2"/>
      <c r="TK44" s="2"/>
      <c r="TL44" s="2"/>
      <c r="TM44" s="2"/>
      <c r="TN44" s="2"/>
      <c r="TO44" s="2"/>
      <c r="TP44" s="2"/>
      <c r="TQ44" s="2"/>
      <c r="TR44" s="2"/>
      <c r="TS44" s="2"/>
      <c r="TT44" s="2"/>
      <c r="TU44" s="2"/>
      <c r="TV44" s="2"/>
    </row>
    <row r="45" spans="1:542" s="37" customFormat="1" x14ac:dyDescent="0.35">
      <c r="A45" s="62" t="s">
        <v>66</v>
      </c>
      <c r="B45" s="62" t="s">
        <v>146</v>
      </c>
      <c r="C45" s="63">
        <v>1730</v>
      </c>
      <c r="D45" s="47"/>
      <c r="E45" s="68" t="s">
        <v>26</v>
      </c>
      <c r="F45" s="68">
        <v>5000</v>
      </c>
      <c r="G45" s="39">
        <v>8</v>
      </c>
      <c r="H45" s="39">
        <v>3000</v>
      </c>
      <c r="I45" s="68">
        <f>Table32[[#This Row],[Incidents per Year]]*Table32[[#This Row],[Quantity per incident]]</f>
        <v>24000</v>
      </c>
      <c r="J45" s="38">
        <f>D45*Table32[[#This Row],[Potential Quantity per year]]*3</f>
        <v>0</v>
      </c>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2"/>
      <c r="NI45" s="2"/>
      <c r="NJ45" s="2"/>
      <c r="NK45" s="2"/>
      <c r="NL45" s="2"/>
      <c r="NM45" s="2"/>
      <c r="NN45" s="2"/>
      <c r="NO45" s="2"/>
      <c r="NP45" s="2"/>
      <c r="NQ45" s="2"/>
      <c r="NR45" s="2"/>
      <c r="NS45" s="2"/>
      <c r="NT45" s="2"/>
      <c r="NU45" s="2"/>
      <c r="NV45" s="2"/>
      <c r="NW45" s="2"/>
      <c r="NX45" s="2"/>
      <c r="NY45" s="2"/>
      <c r="NZ45" s="2"/>
      <c r="OA45" s="2"/>
      <c r="OB45" s="2"/>
      <c r="OC45" s="2"/>
      <c r="OD45" s="2"/>
      <c r="OE45" s="2"/>
      <c r="OF45" s="2"/>
      <c r="OG45" s="2"/>
      <c r="OH45" s="2"/>
      <c r="OI45" s="2"/>
      <c r="OJ45" s="2"/>
      <c r="OK45" s="2"/>
      <c r="OL45" s="2"/>
      <c r="OM45" s="2"/>
      <c r="ON45" s="2"/>
      <c r="OO45" s="2"/>
      <c r="OP45" s="2"/>
      <c r="OQ45" s="2"/>
      <c r="OR45" s="2"/>
      <c r="OS45" s="2"/>
      <c r="OT45" s="2"/>
      <c r="OU45" s="2"/>
      <c r="OV45" s="2"/>
      <c r="OW45" s="2"/>
      <c r="OX45" s="2"/>
      <c r="OY45" s="2"/>
      <c r="OZ45" s="2"/>
      <c r="PA45" s="2"/>
      <c r="PB45" s="2"/>
      <c r="PC45" s="2"/>
      <c r="PD45" s="2"/>
      <c r="PE45" s="2"/>
      <c r="PF45" s="2"/>
      <c r="PG45" s="2"/>
      <c r="PH45" s="2"/>
      <c r="PI45" s="2"/>
      <c r="PJ45" s="2"/>
      <c r="PK45" s="2"/>
      <c r="PL45" s="2"/>
      <c r="PM45" s="2"/>
      <c r="PN45" s="2"/>
      <c r="PO45" s="2"/>
      <c r="PP45" s="2"/>
      <c r="PQ45" s="2"/>
      <c r="PR45" s="2"/>
      <c r="PS45" s="2"/>
      <c r="PT45" s="2"/>
      <c r="PU45" s="2"/>
      <c r="PV45" s="2"/>
      <c r="PW45" s="2"/>
      <c r="PX45" s="2"/>
      <c r="PY45" s="2"/>
      <c r="PZ45" s="2"/>
      <c r="QA45" s="2"/>
      <c r="QB45" s="2"/>
      <c r="QC45" s="2"/>
      <c r="QD45" s="2"/>
      <c r="QE45" s="2"/>
      <c r="QF45" s="2"/>
      <c r="QG45" s="2"/>
      <c r="QH45" s="2"/>
      <c r="QI45" s="2"/>
      <c r="QJ45" s="2"/>
      <c r="QK45" s="2"/>
      <c r="QL45" s="2"/>
      <c r="QM45" s="2"/>
      <c r="QN45" s="2"/>
      <c r="QO45" s="2"/>
      <c r="QP45" s="2"/>
      <c r="QQ45" s="2"/>
      <c r="QR45" s="2"/>
      <c r="QS45" s="2"/>
      <c r="QT45" s="2"/>
      <c r="QU45" s="2"/>
      <c r="QV45" s="2"/>
      <c r="QW45" s="2"/>
      <c r="QX45" s="2"/>
      <c r="QY45" s="2"/>
      <c r="QZ45" s="2"/>
      <c r="RA45" s="2"/>
      <c r="RB45" s="2"/>
      <c r="RC45" s="2"/>
      <c r="RD45" s="2"/>
      <c r="RE45" s="2"/>
      <c r="RF45" s="2"/>
      <c r="RG45" s="2"/>
      <c r="RH45" s="2"/>
      <c r="RI45" s="2"/>
      <c r="RJ45" s="2"/>
      <c r="RK45" s="2"/>
      <c r="RL45" s="2"/>
      <c r="RM45" s="2"/>
      <c r="RN45" s="2"/>
      <c r="RO45" s="2"/>
      <c r="RP45" s="2"/>
      <c r="RQ45" s="2"/>
      <c r="RR45" s="2"/>
      <c r="RS45" s="2"/>
      <c r="RT45" s="2"/>
      <c r="RU45" s="2"/>
      <c r="RV45" s="2"/>
      <c r="RW45" s="2"/>
      <c r="RX45" s="2"/>
      <c r="RY45" s="2"/>
      <c r="RZ45" s="2"/>
      <c r="SA45" s="2"/>
      <c r="SB45" s="2"/>
      <c r="SC45" s="2"/>
      <c r="SD45" s="2"/>
      <c r="SE45" s="2"/>
      <c r="SF45" s="2"/>
      <c r="SG45" s="2"/>
      <c r="SH45" s="2"/>
      <c r="SI45" s="2"/>
      <c r="SJ45" s="2"/>
      <c r="SK45" s="2"/>
      <c r="SL45" s="2"/>
      <c r="SM45" s="2"/>
      <c r="SN45" s="2"/>
      <c r="SO45" s="2"/>
      <c r="SP45" s="2"/>
      <c r="SQ45" s="2"/>
      <c r="SR45" s="2"/>
      <c r="SS45" s="2"/>
      <c r="ST45" s="2"/>
      <c r="SU45" s="2"/>
      <c r="SV45" s="2"/>
      <c r="SW45" s="2"/>
      <c r="SX45" s="2"/>
      <c r="SY45" s="2"/>
      <c r="SZ45" s="2"/>
      <c r="TA45" s="2"/>
      <c r="TB45" s="2"/>
      <c r="TC45" s="2"/>
      <c r="TD45" s="2"/>
      <c r="TE45" s="2"/>
      <c r="TF45" s="2"/>
      <c r="TG45" s="2"/>
      <c r="TH45" s="2"/>
      <c r="TI45" s="2"/>
      <c r="TJ45" s="2"/>
      <c r="TK45" s="2"/>
      <c r="TL45" s="2"/>
      <c r="TM45" s="2"/>
      <c r="TN45" s="2"/>
      <c r="TO45" s="2"/>
      <c r="TP45" s="2"/>
      <c r="TQ45" s="2"/>
      <c r="TR45" s="2"/>
      <c r="TS45" s="2"/>
      <c r="TT45" s="2"/>
      <c r="TU45" s="2"/>
      <c r="TV45" s="2"/>
    </row>
    <row r="46" spans="1:542" s="37" customFormat="1" x14ac:dyDescent="0.35">
      <c r="A46" s="62" t="s">
        <v>67</v>
      </c>
      <c r="B46" s="62" t="s">
        <v>146</v>
      </c>
      <c r="C46" s="63">
        <v>1730</v>
      </c>
      <c r="D46" s="47"/>
      <c r="E46" s="68" t="s">
        <v>26</v>
      </c>
      <c r="F46" s="68">
        <v>1000</v>
      </c>
      <c r="G46" s="39">
        <v>8</v>
      </c>
      <c r="H46" s="39">
        <v>3000</v>
      </c>
      <c r="I46" s="68">
        <f>Table32[[#This Row],[Incidents per Year]]*Table32[[#This Row],[Quantity per incident]]</f>
        <v>24000</v>
      </c>
      <c r="J46" s="38">
        <f>D46*Table32[[#This Row],[Potential Quantity per year]]*3</f>
        <v>0</v>
      </c>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2"/>
      <c r="NI46" s="2"/>
      <c r="NJ46" s="2"/>
      <c r="NK46" s="2"/>
      <c r="NL46" s="2"/>
      <c r="NM46" s="2"/>
      <c r="NN46" s="2"/>
      <c r="NO46" s="2"/>
      <c r="NP46" s="2"/>
      <c r="NQ46" s="2"/>
      <c r="NR46" s="2"/>
      <c r="NS46" s="2"/>
      <c r="NT46" s="2"/>
      <c r="NU46" s="2"/>
      <c r="NV46" s="2"/>
      <c r="NW46" s="2"/>
      <c r="NX46" s="2"/>
      <c r="NY46" s="2"/>
      <c r="NZ46" s="2"/>
      <c r="OA46" s="2"/>
      <c r="OB46" s="2"/>
      <c r="OC46" s="2"/>
      <c r="OD46" s="2"/>
      <c r="OE46" s="2"/>
      <c r="OF46" s="2"/>
      <c r="OG46" s="2"/>
      <c r="OH46" s="2"/>
      <c r="OI46" s="2"/>
      <c r="OJ46" s="2"/>
      <c r="OK46" s="2"/>
      <c r="OL46" s="2"/>
      <c r="OM46" s="2"/>
      <c r="ON46" s="2"/>
      <c r="OO46" s="2"/>
      <c r="OP46" s="2"/>
      <c r="OQ46" s="2"/>
      <c r="OR46" s="2"/>
      <c r="OS46" s="2"/>
      <c r="OT46" s="2"/>
      <c r="OU46" s="2"/>
      <c r="OV46" s="2"/>
      <c r="OW46" s="2"/>
      <c r="OX46" s="2"/>
      <c r="OY46" s="2"/>
      <c r="OZ46" s="2"/>
      <c r="PA46" s="2"/>
      <c r="PB46" s="2"/>
      <c r="PC46" s="2"/>
      <c r="PD46" s="2"/>
      <c r="PE46" s="2"/>
      <c r="PF46" s="2"/>
      <c r="PG46" s="2"/>
      <c r="PH46" s="2"/>
      <c r="PI46" s="2"/>
      <c r="PJ46" s="2"/>
      <c r="PK46" s="2"/>
      <c r="PL46" s="2"/>
      <c r="PM46" s="2"/>
      <c r="PN46" s="2"/>
      <c r="PO46" s="2"/>
      <c r="PP46" s="2"/>
      <c r="PQ46" s="2"/>
      <c r="PR46" s="2"/>
      <c r="PS46" s="2"/>
      <c r="PT46" s="2"/>
      <c r="PU46" s="2"/>
      <c r="PV46" s="2"/>
      <c r="PW46" s="2"/>
      <c r="PX46" s="2"/>
      <c r="PY46" s="2"/>
      <c r="PZ46" s="2"/>
      <c r="QA46" s="2"/>
      <c r="QB46" s="2"/>
      <c r="QC46" s="2"/>
      <c r="QD46" s="2"/>
      <c r="QE46" s="2"/>
      <c r="QF46" s="2"/>
      <c r="QG46" s="2"/>
      <c r="QH46" s="2"/>
      <c r="QI46" s="2"/>
      <c r="QJ46" s="2"/>
      <c r="QK46" s="2"/>
      <c r="QL46" s="2"/>
      <c r="QM46" s="2"/>
      <c r="QN46" s="2"/>
      <c r="QO46" s="2"/>
      <c r="QP46" s="2"/>
      <c r="QQ46" s="2"/>
      <c r="QR46" s="2"/>
      <c r="QS46" s="2"/>
      <c r="QT46" s="2"/>
      <c r="QU46" s="2"/>
      <c r="QV46" s="2"/>
      <c r="QW46" s="2"/>
      <c r="QX46" s="2"/>
      <c r="QY46" s="2"/>
      <c r="QZ46" s="2"/>
      <c r="RA46" s="2"/>
      <c r="RB46" s="2"/>
      <c r="RC46" s="2"/>
      <c r="RD46" s="2"/>
      <c r="RE46" s="2"/>
      <c r="RF46" s="2"/>
      <c r="RG46" s="2"/>
      <c r="RH46" s="2"/>
      <c r="RI46" s="2"/>
      <c r="RJ46" s="2"/>
      <c r="RK46" s="2"/>
      <c r="RL46" s="2"/>
      <c r="RM46" s="2"/>
      <c r="RN46" s="2"/>
      <c r="RO46" s="2"/>
      <c r="RP46" s="2"/>
      <c r="RQ46" s="2"/>
      <c r="RR46" s="2"/>
      <c r="RS46" s="2"/>
      <c r="RT46" s="2"/>
      <c r="RU46" s="2"/>
      <c r="RV46" s="2"/>
      <c r="RW46" s="2"/>
      <c r="RX46" s="2"/>
      <c r="RY46" s="2"/>
      <c r="RZ46" s="2"/>
      <c r="SA46" s="2"/>
      <c r="SB46" s="2"/>
      <c r="SC46" s="2"/>
      <c r="SD46" s="2"/>
      <c r="SE46" s="2"/>
      <c r="SF46" s="2"/>
      <c r="SG46" s="2"/>
      <c r="SH46" s="2"/>
      <c r="SI46" s="2"/>
      <c r="SJ46" s="2"/>
      <c r="SK46" s="2"/>
      <c r="SL46" s="2"/>
      <c r="SM46" s="2"/>
      <c r="SN46" s="2"/>
      <c r="SO46" s="2"/>
      <c r="SP46" s="2"/>
      <c r="SQ46" s="2"/>
      <c r="SR46" s="2"/>
      <c r="SS46" s="2"/>
      <c r="ST46" s="2"/>
      <c r="SU46" s="2"/>
      <c r="SV46" s="2"/>
      <c r="SW46" s="2"/>
      <c r="SX46" s="2"/>
      <c r="SY46" s="2"/>
      <c r="SZ46" s="2"/>
      <c r="TA46" s="2"/>
      <c r="TB46" s="2"/>
      <c r="TC46" s="2"/>
      <c r="TD46" s="2"/>
      <c r="TE46" s="2"/>
      <c r="TF46" s="2"/>
      <c r="TG46" s="2"/>
      <c r="TH46" s="2"/>
      <c r="TI46" s="2"/>
      <c r="TJ46" s="2"/>
      <c r="TK46" s="2"/>
      <c r="TL46" s="2"/>
      <c r="TM46" s="2"/>
      <c r="TN46" s="2"/>
      <c r="TO46" s="2"/>
      <c r="TP46" s="2"/>
      <c r="TQ46" s="2"/>
      <c r="TR46" s="2"/>
      <c r="TS46" s="2"/>
      <c r="TT46" s="2"/>
      <c r="TU46" s="2"/>
      <c r="TV46" s="2"/>
    </row>
    <row r="47" spans="1:542" s="37" customFormat="1" x14ac:dyDescent="0.35">
      <c r="A47" s="62" t="s">
        <v>68</v>
      </c>
      <c r="B47" s="62" t="s">
        <v>147</v>
      </c>
      <c r="C47" s="63">
        <v>1730</v>
      </c>
      <c r="D47" s="47"/>
      <c r="E47" s="68" t="s">
        <v>26</v>
      </c>
      <c r="F47" s="68">
        <v>500</v>
      </c>
      <c r="G47" s="39">
        <v>12</v>
      </c>
      <c r="H47" s="39">
        <v>500</v>
      </c>
      <c r="I47" s="68">
        <f>Table32[[#This Row],[Incidents per Year]]*Table32[[#This Row],[Quantity per incident]]</f>
        <v>6000</v>
      </c>
      <c r="J47" s="38">
        <f>D47*Table32[[#This Row],[Potential Quantity per year]]*3</f>
        <v>0</v>
      </c>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2"/>
      <c r="NI47" s="2"/>
      <c r="NJ47" s="2"/>
      <c r="NK47" s="2"/>
      <c r="NL47" s="2"/>
      <c r="NM47" s="2"/>
      <c r="NN47" s="2"/>
      <c r="NO47" s="2"/>
      <c r="NP47" s="2"/>
      <c r="NQ47" s="2"/>
      <c r="NR47" s="2"/>
      <c r="NS47" s="2"/>
      <c r="NT47" s="2"/>
      <c r="NU47" s="2"/>
      <c r="NV47" s="2"/>
      <c r="NW47" s="2"/>
      <c r="NX47" s="2"/>
      <c r="NY47" s="2"/>
      <c r="NZ47" s="2"/>
      <c r="OA47" s="2"/>
      <c r="OB47" s="2"/>
      <c r="OC47" s="2"/>
      <c r="OD47" s="2"/>
      <c r="OE47" s="2"/>
      <c r="OF47" s="2"/>
      <c r="OG47" s="2"/>
      <c r="OH47" s="2"/>
      <c r="OI47" s="2"/>
      <c r="OJ47" s="2"/>
      <c r="OK47" s="2"/>
      <c r="OL47" s="2"/>
      <c r="OM47" s="2"/>
      <c r="ON47" s="2"/>
      <c r="OO47" s="2"/>
      <c r="OP47" s="2"/>
      <c r="OQ47" s="2"/>
      <c r="OR47" s="2"/>
      <c r="OS47" s="2"/>
      <c r="OT47" s="2"/>
      <c r="OU47" s="2"/>
      <c r="OV47" s="2"/>
      <c r="OW47" s="2"/>
      <c r="OX47" s="2"/>
      <c r="OY47" s="2"/>
      <c r="OZ47" s="2"/>
      <c r="PA47" s="2"/>
      <c r="PB47" s="2"/>
      <c r="PC47" s="2"/>
      <c r="PD47" s="2"/>
      <c r="PE47" s="2"/>
      <c r="PF47" s="2"/>
      <c r="PG47" s="2"/>
      <c r="PH47" s="2"/>
      <c r="PI47" s="2"/>
      <c r="PJ47" s="2"/>
      <c r="PK47" s="2"/>
      <c r="PL47" s="2"/>
      <c r="PM47" s="2"/>
      <c r="PN47" s="2"/>
      <c r="PO47" s="2"/>
      <c r="PP47" s="2"/>
      <c r="PQ47" s="2"/>
      <c r="PR47" s="2"/>
      <c r="PS47" s="2"/>
      <c r="PT47" s="2"/>
      <c r="PU47" s="2"/>
      <c r="PV47" s="2"/>
      <c r="PW47" s="2"/>
      <c r="PX47" s="2"/>
      <c r="PY47" s="2"/>
      <c r="PZ47" s="2"/>
      <c r="QA47" s="2"/>
      <c r="QB47" s="2"/>
      <c r="QC47" s="2"/>
      <c r="QD47" s="2"/>
      <c r="QE47" s="2"/>
      <c r="QF47" s="2"/>
      <c r="QG47" s="2"/>
      <c r="QH47" s="2"/>
      <c r="QI47" s="2"/>
      <c r="QJ47" s="2"/>
      <c r="QK47" s="2"/>
      <c r="QL47" s="2"/>
      <c r="QM47" s="2"/>
      <c r="QN47" s="2"/>
      <c r="QO47" s="2"/>
      <c r="QP47" s="2"/>
      <c r="QQ47" s="2"/>
      <c r="QR47" s="2"/>
      <c r="QS47" s="2"/>
      <c r="QT47" s="2"/>
      <c r="QU47" s="2"/>
      <c r="QV47" s="2"/>
      <c r="QW47" s="2"/>
      <c r="QX47" s="2"/>
      <c r="QY47" s="2"/>
      <c r="QZ47" s="2"/>
      <c r="RA47" s="2"/>
      <c r="RB47" s="2"/>
      <c r="RC47" s="2"/>
      <c r="RD47" s="2"/>
      <c r="RE47" s="2"/>
      <c r="RF47" s="2"/>
      <c r="RG47" s="2"/>
      <c r="RH47" s="2"/>
      <c r="RI47" s="2"/>
      <c r="RJ47" s="2"/>
      <c r="RK47" s="2"/>
      <c r="RL47" s="2"/>
      <c r="RM47" s="2"/>
      <c r="RN47" s="2"/>
      <c r="RO47" s="2"/>
      <c r="RP47" s="2"/>
      <c r="RQ47" s="2"/>
      <c r="RR47" s="2"/>
      <c r="RS47" s="2"/>
      <c r="RT47" s="2"/>
      <c r="RU47" s="2"/>
      <c r="RV47" s="2"/>
      <c r="RW47" s="2"/>
      <c r="RX47" s="2"/>
      <c r="RY47" s="2"/>
      <c r="RZ47" s="2"/>
      <c r="SA47" s="2"/>
      <c r="SB47" s="2"/>
      <c r="SC47" s="2"/>
      <c r="SD47" s="2"/>
      <c r="SE47" s="2"/>
      <c r="SF47" s="2"/>
      <c r="SG47" s="2"/>
      <c r="SH47" s="2"/>
      <c r="SI47" s="2"/>
      <c r="SJ47" s="2"/>
      <c r="SK47" s="2"/>
      <c r="SL47" s="2"/>
      <c r="SM47" s="2"/>
      <c r="SN47" s="2"/>
      <c r="SO47" s="2"/>
      <c r="SP47" s="2"/>
      <c r="SQ47" s="2"/>
      <c r="SR47" s="2"/>
      <c r="SS47" s="2"/>
      <c r="ST47" s="2"/>
      <c r="SU47" s="2"/>
      <c r="SV47" s="2"/>
      <c r="SW47" s="2"/>
      <c r="SX47" s="2"/>
      <c r="SY47" s="2"/>
      <c r="SZ47" s="2"/>
      <c r="TA47" s="2"/>
      <c r="TB47" s="2"/>
      <c r="TC47" s="2"/>
      <c r="TD47" s="2"/>
      <c r="TE47" s="2"/>
      <c r="TF47" s="2"/>
      <c r="TG47" s="2"/>
      <c r="TH47" s="2"/>
      <c r="TI47" s="2"/>
      <c r="TJ47" s="2"/>
      <c r="TK47" s="2"/>
      <c r="TL47" s="2"/>
      <c r="TM47" s="2"/>
      <c r="TN47" s="2"/>
      <c r="TO47" s="2"/>
      <c r="TP47" s="2"/>
      <c r="TQ47" s="2"/>
      <c r="TR47" s="2"/>
      <c r="TS47" s="2"/>
      <c r="TT47" s="2"/>
      <c r="TU47" s="2"/>
      <c r="TV47" s="2"/>
    </row>
    <row r="48" spans="1:542" x14ac:dyDescent="0.35">
      <c r="A48" s="62" t="s">
        <v>69</v>
      </c>
      <c r="B48" s="62" t="s">
        <v>148</v>
      </c>
      <c r="C48" s="63">
        <v>1734</v>
      </c>
      <c r="D48" s="47"/>
      <c r="E48" s="68" t="s">
        <v>26</v>
      </c>
      <c r="F48" s="68">
        <v>0</v>
      </c>
      <c r="G48" s="39">
        <v>12</v>
      </c>
      <c r="H48" s="39">
        <v>1000</v>
      </c>
      <c r="I48" s="68">
        <f>Table32[[#This Row],[Incidents per Year]]*Table32[[#This Row],[Quantity per incident]]</f>
        <v>12000</v>
      </c>
      <c r="J48" s="38">
        <f>D48*Table32[[#This Row],[Potential Quantity per year]]*3</f>
        <v>0</v>
      </c>
    </row>
    <row r="49" spans="1:542" s="37" customFormat="1" x14ac:dyDescent="0.35">
      <c r="A49" s="62" t="s">
        <v>234</v>
      </c>
      <c r="B49" s="62" t="s">
        <v>233</v>
      </c>
      <c r="C49" s="63">
        <v>1738</v>
      </c>
      <c r="D49" s="47"/>
      <c r="E49" s="68" t="s">
        <v>26</v>
      </c>
      <c r="F49" s="68">
        <v>0</v>
      </c>
      <c r="G49" s="39">
        <v>12</v>
      </c>
      <c r="H49" s="39">
        <v>1000</v>
      </c>
      <c r="I49" s="68">
        <f>Table32[[#This Row],[Incidents per Year]]*Table32[[#This Row],[Quantity per incident]]</f>
        <v>12000</v>
      </c>
      <c r="J49" s="38">
        <f>D49*Table32[[#This Row],[Potential Quantity per year]]*3</f>
        <v>0</v>
      </c>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2"/>
      <c r="NI49" s="2"/>
      <c r="NJ49" s="2"/>
      <c r="NK49" s="2"/>
      <c r="NL49" s="2"/>
      <c r="NM49" s="2"/>
      <c r="NN49" s="2"/>
      <c r="NO49" s="2"/>
      <c r="NP49" s="2"/>
      <c r="NQ49" s="2"/>
      <c r="NR49" s="2"/>
      <c r="NS49" s="2"/>
      <c r="NT49" s="2"/>
      <c r="NU49" s="2"/>
      <c r="NV49" s="2"/>
      <c r="NW49" s="2"/>
      <c r="NX49" s="2"/>
      <c r="NY49" s="2"/>
      <c r="NZ49" s="2"/>
      <c r="OA49" s="2"/>
      <c r="OB49" s="2"/>
      <c r="OC49" s="2"/>
      <c r="OD49" s="2"/>
      <c r="OE49" s="2"/>
      <c r="OF49" s="2"/>
      <c r="OG49" s="2"/>
      <c r="OH49" s="2"/>
      <c r="OI49" s="2"/>
      <c r="OJ49" s="2"/>
      <c r="OK49" s="2"/>
      <c r="OL49" s="2"/>
      <c r="OM49" s="2"/>
      <c r="ON49" s="2"/>
      <c r="OO49" s="2"/>
      <c r="OP49" s="2"/>
      <c r="OQ49" s="2"/>
      <c r="OR49" s="2"/>
      <c r="OS49" s="2"/>
      <c r="OT49" s="2"/>
      <c r="OU49" s="2"/>
      <c r="OV49" s="2"/>
      <c r="OW49" s="2"/>
      <c r="OX49" s="2"/>
      <c r="OY49" s="2"/>
      <c r="OZ49" s="2"/>
      <c r="PA49" s="2"/>
      <c r="PB49" s="2"/>
      <c r="PC49" s="2"/>
      <c r="PD49" s="2"/>
      <c r="PE49" s="2"/>
      <c r="PF49" s="2"/>
      <c r="PG49" s="2"/>
      <c r="PH49" s="2"/>
      <c r="PI49" s="2"/>
      <c r="PJ49" s="2"/>
      <c r="PK49" s="2"/>
      <c r="PL49" s="2"/>
      <c r="PM49" s="2"/>
      <c r="PN49" s="2"/>
      <c r="PO49" s="2"/>
      <c r="PP49" s="2"/>
      <c r="PQ49" s="2"/>
      <c r="PR49" s="2"/>
      <c r="PS49" s="2"/>
      <c r="PT49" s="2"/>
      <c r="PU49" s="2"/>
      <c r="PV49" s="2"/>
      <c r="PW49" s="2"/>
      <c r="PX49" s="2"/>
      <c r="PY49" s="2"/>
      <c r="PZ49" s="2"/>
      <c r="QA49" s="2"/>
      <c r="QB49" s="2"/>
      <c r="QC49" s="2"/>
      <c r="QD49" s="2"/>
      <c r="QE49" s="2"/>
      <c r="QF49" s="2"/>
      <c r="QG49" s="2"/>
      <c r="QH49" s="2"/>
      <c r="QI49" s="2"/>
      <c r="QJ49" s="2"/>
      <c r="QK49" s="2"/>
      <c r="QL49" s="2"/>
      <c r="QM49" s="2"/>
      <c r="QN49" s="2"/>
      <c r="QO49" s="2"/>
      <c r="QP49" s="2"/>
      <c r="QQ49" s="2"/>
      <c r="QR49" s="2"/>
      <c r="QS49" s="2"/>
      <c r="QT49" s="2"/>
      <c r="QU49" s="2"/>
      <c r="QV49" s="2"/>
      <c r="QW49" s="2"/>
      <c r="QX49" s="2"/>
      <c r="QY49" s="2"/>
      <c r="QZ49" s="2"/>
      <c r="RA49" s="2"/>
      <c r="RB49" s="2"/>
      <c r="RC49" s="2"/>
      <c r="RD49" s="2"/>
      <c r="RE49" s="2"/>
      <c r="RF49" s="2"/>
      <c r="RG49" s="2"/>
      <c r="RH49" s="2"/>
      <c r="RI49" s="2"/>
      <c r="RJ49" s="2"/>
      <c r="RK49" s="2"/>
      <c r="RL49" s="2"/>
      <c r="RM49" s="2"/>
      <c r="RN49" s="2"/>
      <c r="RO49" s="2"/>
      <c r="RP49" s="2"/>
      <c r="RQ49" s="2"/>
      <c r="RR49" s="2"/>
      <c r="RS49" s="2"/>
      <c r="RT49" s="2"/>
      <c r="RU49" s="2"/>
      <c r="RV49" s="2"/>
      <c r="RW49" s="2"/>
      <c r="RX49" s="2"/>
      <c r="RY49" s="2"/>
      <c r="RZ49" s="2"/>
      <c r="SA49" s="2"/>
      <c r="SB49" s="2"/>
      <c r="SC49" s="2"/>
      <c r="SD49" s="2"/>
      <c r="SE49" s="2"/>
      <c r="SF49" s="2"/>
      <c r="SG49" s="2"/>
      <c r="SH49" s="2"/>
      <c r="SI49" s="2"/>
      <c r="SJ49" s="2"/>
      <c r="SK49" s="2"/>
      <c r="SL49" s="2"/>
      <c r="SM49" s="2"/>
      <c r="SN49" s="2"/>
      <c r="SO49" s="2"/>
      <c r="SP49" s="2"/>
      <c r="SQ49" s="2"/>
      <c r="SR49" s="2"/>
      <c r="SS49" s="2"/>
      <c r="ST49" s="2"/>
      <c r="SU49" s="2"/>
      <c r="SV49" s="2"/>
      <c r="SW49" s="2"/>
      <c r="SX49" s="2"/>
      <c r="SY49" s="2"/>
      <c r="SZ49" s="2"/>
      <c r="TA49" s="2"/>
      <c r="TB49" s="2"/>
      <c r="TC49" s="2"/>
      <c r="TD49" s="2"/>
      <c r="TE49" s="2"/>
      <c r="TF49" s="2"/>
      <c r="TG49" s="2"/>
      <c r="TH49" s="2"/>
      <c r="TI49" s="2"/>
      <c r="TJ49" s="2"/>
      <c r="TK49" s="2"/>
      <c r="TL49" s="2"/>
      <c r="TM49" s="2"/>
      <c r="TN49" s="2"/>
      <c r="TO49" s="2"/>
      <c r="TP49" s="2"/>
      <c r="TQ49" s="2"/>
      <c r="TR49" s="2"/>
      <c r="TS49" s="2"/>
      <c r="TT49" s="2"/>
      <c r="TU49" s="2"/>
      <c r="TV49" s="2"/>
    </row>
    <row r="50" spans="1:542" x14ac:dyDescent="0.35">
      <c r="A50" s="62" t="s">
        <v>70</v>
      </c>
      <c r="B50" s="62" t="s">
        <v>149</v>
      </c>
      <c r="C50" s="63">
        <v>1731</v>
      </c>
      <c r="D50" s="47"/>
      <c r="E50" s="68" t="s">
        <v>24</v>
      </c>
      <c r="F50" s="68">
        <v>2</v>
      </c>
      <c r="G50" s="39">
        <v>12</v>
      </c>
      <c r="H50" s="39">
        <v>1</v>
      </c>
      <c r="I50" s="68">
        <f>Table32[[#This Row],[Incidents per Year]]*Table32[[#This Row],[Quantity per incident]]</f>
        <v>12</v>
      </c>
      <c r="J50" s="38">
        <f>D50*Table32[[#This Row],[Potential Quantity per year]]*3</f>
        <v>0</v>
      </c>
    </row>
    <row r="51" spans="1:542" s="37" customFormat="1" x14ac:dyDescent="0.35">
      <c r="A51" s="62" t="s">
        <v>235</v>
      </c>
      <c r="B51" s="62" t="s">
        <v>237</v>
      </c>
      <c r="C51" s="63">
        <v>1731</v>
      </c>
      <c r="D51" s="47"/>
      <c r="E51" s="68" t="s">
        <v>24</v>
      </c>
      <c r="F51" s="68">
        <v>3</v>
      </c>
      <c r="G51" s="39">
        <v>24</v>
      </c>
      <c r="H51" s="39">
        <v>1</v>
      </c>
      <c r="I51" s="68">
        <f>Table32[[#This Row],[Incidents per Year]]*Table32[[#This Row],[Quantity per incident]]</f>
        <v>24</v>
      </c>
      <c r="J51" s="38">
        <f>D51*Table32[[#This Row],[Potential Quantity per year]]*3</f>
        <v>0</v>
      </c>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2"/>
      <c r="NI51" s="2"/>
      <c r="NJ51" s="2"/>
      <c r="NK51" s="2"/>
      <c r="NL51" s="2"/>
      <c r="NM51" s="2"/>
      <c r="NN51" s="2"/>
      <c r="NO51" s="2"/>
      <c r="NP51" s="2"/>
      <c r="NQ51" s="2"/>
      <c r="NR51" s="2"/>
      <c r="NS51" s="2"/>
      <c r="NT51" s="2"/>
      <c r="NU51" s="2"/>
      <c r="NV51" s="2"/>
      <c r="NW51" s="2"/>
      <c r="NX51" s="2"/>
      <c r="NY51" s="2"/>
      <c r="NZ51" s="2"/>
      <c r="OA51" s="2"/>
      <c r="OB51" s="2"/>
      <c r="OC51" s="2"/>
      <c r="OD51" s="2"/>
      <c r="OE51" s="2"/>
      <c r="OF51" s="2"/>
      <c r="OG51" s="2"/>
      <c r="OH51" s="2"/>
      <c r="OI51" s="2"/>
      <c r="OJ51" s="2"/>
      <c r="OK51" s="2"/>
      <c r="OL51" s="2"/>
      <c r="OM51" s="2"/>
      <c r="ON51" s="2"/>
      <c r="OO51" s="2"/>
      <c r="OP51" s="2"/>
      <c r="OQ51" s="2"/>
      <c r="OR51" s="2"/>
      <c r="OS51" s="2"/>
      <c r="OT51" s="2"/>
      <c r="OU51" s="2"/>
      <c r="OV51" s="2"/>
      <c r="OW51" s="2"/>
      <c r="OX51" s="2"/>
      <c r="OY51" s="2"/>
      <c r="OZ51" s="2"/>
      <c r="PA51" s="2"/>
      <c r="PB51" s="2"/>
      <c r="PC51" s="2"/>
      <c r="PD51" s="2"/>
      <c r="PE51" s="2"/>
      <c r="PF51" s="2"/>
      <c r="PG51" s="2"/>
      <c r="PH51" s="2"/>
      <c r="PI51" s="2"/>
      <c r="PJ51" s="2"/>
      <c r="PK51" s="2"/>
      <c r="PL51" s="2"/>
      <c r="PM51" s="2"/>
      <c r="PN51" s="2"/>
      <c r="PO51" s="2"/>
      <c r="PP51" s="2"/>
      <c r="PQ51" s="2"/>
      <c r="PR51" s="2"/>
      <c r="PS51" s="2"/>
      <c r="PT51" s="2"/>
      <c r="PU51" s="2"/>
      <c r="PV51" s="2"/>
      <c r="PW51" s="2"/>
      <c r="PX51" s="2"/>
      <c r="PY51" s="2"/>
      <c r="PZ51" s="2"/>
      <c r="QA51" s="2"/>
      <c r="QB51" s="2"/>
      <c r="QC51" s="2"/>
      <c r="QD51" s="2"/>
      <c r="QE51" s="2"/>
      <c r="QF51" s="2"/>
      <c r="QG51" s="2"/>
      <c r="QH51" s="2"/>
      <c r="QI51" s="2"/>
      <c r="QJ51" s="2"/>
      <c r="QK51" s="2"/>
      <c r="QL51" s="2"/>
      <c r="QM51" s="2"/>
      <c r="QN51" s="2"/>
      <c r="QO51" s="2"/>
      <c r="QP51" s="2"/>
      <c r="QQ51" s="2"/>
      <c r="QR51" s="2"/>
      <c r="QS51" s="2"/>
      <c r="QT51" s="2"/>
      <c r="QU51" s="2"/>
      <c r="QV51" s="2"/>
      <c r="QW51" s="2"/>
      <c r="QX51" s="2"/>
      <c r="QY51" s="2"/>
      <c r="QZ51" s="2"/>
      <c r="RA51" s="2"/>
      <c r="RB51" s="2"/>
      <c r="RC51" s="2"/>
      <c r="RD51" s="2"/>
      <c r="RE51" s="2"/>
      <c r="RF51" s="2"/>
      <c r="RG51" s="2"/>
      <c r="RH51" s="2"/>
      <c r="RI51" s="2"/>
      <c r="RJ51" s="2"/>
      <c r="RK51" s="2"/>
      <c r="RL51" s="2"/>
      <c r="RM51" s="2"/>
      <c r="RN51" s="2"/>
      <c r="RO51" s="2"/>
      <c r="RP51" s="2"/>
      <c r="RQ51" s="2"/>
      <c r="RR51" s="2"/>
      <c r="RS51" s="2"/>
      <c r="RT51" s="2"/>
      <c r="RU51" s="2"/>
      <c r="RV51" s="2"/>
      <c r="RW51" s="2"/>
      <c r="RX51" s="2"/>
      <c r="RY51" s="2"/>
      <c r="RZ51" s="2"/>
      <c r="SA51" s="2"/>
      <c r="SB51" s="2"/>
      <c r="SC51" s="2"/>
      <c r="SD51" s="2"/>
      <c r="SE51" s="2"/>
      <c r="SF51" s="2"/>
      <c r="SG51" s="2"/>
      <c r="SH51" s="2"/>
      <c r="SI51" s="2"/>
      <c r="SJ51" s="2"/>
      <c r="SK51" s="2"/>
      <c r="SL51" s="2"/>
      <c r="SM51" s="2"/>
      <c r="SN51" s="2"/>
      <c r="SO51" s="2"/>
      <c r="SP51" s="2"/>
      <c r="SQ51" s="2"/>
      <c r="SR51" s="2"/>
      <c r="SS51" s="2"/>
      <c r="ST51" s="2"/>
      <c r="SU51" s="2"/>
      <c r="SV51" s="2"/>
      <c r="SW51" s="2"/>
      <c r="SX51" s="2"/>
      <c r="SY51" s="2"/>
      <c r="SZ51" s="2"/>
      <c r="TA51" s="2"/>
      <c r="TB51" s="2"/>
      <c r="TC51" s="2"/>
      <c r="TD51" s="2"/>
      <c r="TE51" s="2"/>
      <c r="TF51" s="2"/>
      <c r="TG51" s="2"/>
      <c r="TH51" s="2"/>
      <c r="TI51" s="2"/>
      <c r="TJ51" s="2"/>
      <c r="TK51" s="2"/>
      <c r="TL51" s="2"/>
      <c r="TM51" s="2"/>
      <c r="TN51" s="2"/>
      <c r="TO51" s="2"/>
      <c r="TP51" s="2"/>
      <c r="TQ51" s="2"/>
      <c r="TR51" s="2"/>
      <c r="TS51" s="2"/>
      <c r="TT51" s="2"/>
      <c r="TU51" s="2"/>
      <c r="TV51" s="2"/>
    </row>
    <row r="52" spans="1:542" x14ac:dyDescent="0.35">
      <c r="A52" s="62" t="s">
        <v>236</v>
      </c>
      <c r="B52" s="62" t="s">
        <v>150</v>
      </c>
      <c r="C52" s="63">
        <v>1731</v>
      </c>
      <c r="D52" s="47"/>
      <c r="E52" s="68" t="s">
        <v>24</v>
      </c>
      <c r="F52" s="68">
        <v>0</v>
      </c>
      <c r="G52" s="39">
        <v>12</v>
      </c>
      <c r="H52" s="39">
        <v>1</v>
      </c>
      <c r="I52" s="68">
        <f>Table32[[#This Row],[Incidents per Year]]*Table32[[#This Row],[Quantity per incident]]</f>
        <v>12</v>
      </c>
      <c r="J52" s="38">
        <f>D52*Table32[[#This Row],[Potential Quantity per year]]*3</f>
        <v>0</v>
      </c>
    </row>
    <row r="53" spans="1:542" s="37" customFormat="1" x14ac:dyDescent="0.35">
      <c r="A53" s="62" t="s">
        <v>71</v>
      </c>
      <c r="B53" s="62" t="s">
        <v>151</v>
      </c>
      <c r="C53" s="63" t="s">
        <v>161</v>
      </c>
      <c r="D53" s="47"/>
      <c r="E53" s="68" t="s">
        <v>24</v>
      </c>
      <c r="F53" s="68">
        <v>0</v>
      </c>
      <c r="G53" s="39">
        <v>2</v>
      </c>
      <c r="H53" s="39">
        <v>1</v>
      </c>
      <c r="I53" s="68">
        <f>Table32[[#This Row],[Incidents per Year]]*Table32[[#This Row],[Quantity per incident]]</f>
        <v>2</v>
      </c>
      <c r="J53" s="38">
        <f>D53*Table32[[#This Row],[Potential Quantity per year]]*3</f>
        <v>0</v>
      </c>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2"/>
      <c r="NI53" s="2"/>
      <c r="NJ53" s="2"/>
      <c r="NK53" s="2"/>
      <c r="NL53" s="2"/>
      <c r="NM53" s="2"/>
      <c r="NN53" s="2"/>
      <c r="NO53" s="2"/>
      <c r="NP53" s="2"/>
      <c r="NQ53" s="2"/>
      <c r="NR53" s="2"/>
      <c r="NS53" s="2"/>
      <c r="NT53" s="2"/>
      <c r="NU53" s="2"/>
      <c r="NV53" s="2"/>
      <c r="NW53" s="2"/>
      <c r="NX53" s="2"/>
      <c r="NY53" s="2"/>
      <c r="NZ53" s="2"/>
      <c r="OA53" s="2"/>
      <c r="OB53" s="2"/>
      <c r="OC53" s="2"/>
      <c r="OD53" s="2"/>
      <c r="OE53" s="2"/>
      <c r="OF53" s="2"/>
      <c r="OG53" s="2"/>
      <c r="OH53" s="2"/>
      <c r="OI53" s="2"/>
      <c r="OJ53" s="2"/>
      <c r="OK53" s="2"/>
      <c r="OL53" s="2"/>
      <c r="OM53" s="2"/>
      <c r="ON53" s="2"/>
      <c r="OO53" s="2"/>
      <c r="OP53" s="2"/>
      <c r="OQ53" s="2"/>
      <c r="OR53" s="2"/>
      <c r="OS53" s="2"/>
      <c r="OT53" s="2"/>
      <c r="OU53" s="2"/>
      <c r="OV53" s="2"/>
      <c r="OW53" s="2"/>
      <c r="OX53" s="2"/>
      <c r="OY53" s="2"/>
      <c r="OZ53" s="2"/>
      <c r="PA53" s="2"/>
      <c r="PB53" s="2"/>
      <c r="PC53" s="2"/>
      <c r="PD53" s="2"/>
      <c r="PE53" s="2"/>
      <c r="PF53" s="2"/>
      <c r="PG53" s="2"/>
      <c r="PH53" s="2"/>
      <c r="PI53" s="2"/>
      <c r="PJ53" s="2"/>
      <c r="PK53" s="2"/>
      <c r="PL53" s="2"/>
      <c r="PM53" s="2"/>
      <c r="PN53" s="2"/>
      <c r="PO53" s="2"/>
      <c r="PP53" s="2"/>
      <c r="PQ53" s="2"/>
      <c r="PR53" s="2"/>
      <c r="PS53" s="2"/>
      <c r="PT53" s="2"/>
      <c r="PU53" s="2"/>
      <c r="PV53" s="2"/>
      <c r="PW53" s="2"/>
      <c r="PX53" s="2"/>
      <c r="PY53" s="2"/>
      <c r="PZ53" s="2"/>
      <c r="QA53" s="2"/>
      <c r="QB53" s="2"/>
      <c r="QC53" s="2"/>
      <c r="QD53" s="2"/>
      <c r="QE53" s="2"/>
      <c r="QF53" s="2"/>
      <c r="QG53" s="2"/>
      <c r="QH53" s="2"/>
      <c r="QI53" s="2"/>
      <c r="QJ53" s="2"/>
      <c r="QK53" s="2"/>
      <c r="QL53" s="2"/>
      <c r="QM53" s="2"/>
      <c r="QN53" s="2"/>
      <c r="QO53" s="2"/>
      <c r="QP53" s="2"/>
      <c r="QQ53" s="2"/>
      <c r="QR53" s="2"/>
      <c r="QS53" s="2"/>
      <c r="QT53" s="2"/>
      <c r="QU53" s="2"/>
      <c r="QV53" s="2"/>
      <c r="QW53" s="2"/>
      <c r="QX53" s="2"/>
      <c r="QY53" s="2"/>
      <c r="QZ53" s="2"/>
      <c r="RA53" s="2"/>
      <c r="RB53" s="2"/>
      <c r="RC53" s="2"/>
      <c r="RD53" s="2"/>
      <c r="RE53" s="2"/>
      <c r="RF53" s="2"/>
      <c r="RG53" s="2"/>
      <c r="RH53" s="2"/>
      <c r="RI53" s="2"/>
      <c r="RJ53" s="2"/>
      <c r="RK53" s="2"/>
      <c r="RL53" s="2"/>
      <c r="RM53" s="2"/>
      <c r="RN53" s="2"/>
      <c r="RO53" s="2"/>
      <c r="RP53" s="2"/>
      <c r="RQ53" s="2"/>
      <c r="RR53" s="2"/>
      <c r="RS53" s="2"/>
      <c r="RT53" s="2"/>
      <c r="RU53" s="2"/>
      <c r="RV53" s="2"/>
      <c r="RW53" s="2"/>
      <c r="RX53" s="2"/>
      <c r="RY53" s="2"/>
      <c r="RZ53" s="2"/>
      <c r="SA53" s="2"/>
      <c r="SB53" s="2"/>
      <c r="SC53" s="2"/>
      <c r="SD53" s="2"/>
      <c r="SE53" s="2"/>
      <c r="SF53" s="2"/>
      <c r="SG53" s="2"/>
      <c r="SH53" s="2"/>
      <c r="SI53" s="2"/>
      <c r="SJ53" s="2"/>
      <c r="SK53" s="2"/>
      <c r="SL53" s="2"/>
      <c r="SM53" s="2"/>
      <c r="SN53" s="2"/>
      <c r="SO53" s="2"/>
      <c r="SP53" s="2"/>
      <c r="SQ53" s="2"/>
      <c r="SR53" s="2"/>
      <c r="SS53" s="2"/>
      <c r="ST53" s="2"/>
      <c r="SU53" s="2"/>
      <c r="SV53" s="2"/>
      <c r="SW53" s="2"/>
      <c r="SX53" s="2"/>
      <c r="SY53" s="2"/>
      <c r="SZ53" s="2"/>
      <c r="TA53" s="2"/>
      <c r="TB53" s="2"/>
      <c r="TC53" s="2"/>
      <c r="TD53" s="2"/>
      <c r="TE53" s="2"/>
      <c r="TF53" s="2"/>
      <c r="TG53" s="2"/>
      <c r="TH53" s="2"/>
      <c r="TI53" s="2"/>
      <c r="TJ53" s="2"/>
      <c r="TK53" s="2"/>
      <c r="TL53" s="2"/>
      <c r="TM53" s="2"/>
      <c r="TN53" s="2"/>
      <c r="TO53" s="2"/>
      <c r="TP53" s="2"/>
      <c r="TQ53" s="2"/>
      <c r="TR53" s="2"/>
      <c r="TS53" s="2"/>
      <c r="TT53" s="2"/>
      <c r="TU53" s="2"/>
      <c r="TV53" s="2"/>
    </row>
    <row r="54" spans="1:542" s="37" customFormat="1" x14ac:dyDescent="0.35">
      <c r="A54" s="62" t="s">
        <v>72</v>
      </c>
      <c r="B54" s="62" t="s">
        <v>152</v>
      </c>
      <c r="C54" s="63" t="s">
        <v>161</v>
      </c>
      <c r="D54" s="47"/>
      <c r="E54" s="68" t="s">
        <v>24</v>
      </c>
      <c r="F54" s="68">
        <v>1</v>
      </c>
      <c r="G54" s="39">
        <v>2</v>
      </c>
      <c r="H54" s="39">
        <v>1</v>
      </c>
      <c r="I54" s="68">
        <f>Table32[[#This Row],[Incidents per Year]]*Table32[[#This Row],[Quantity per incident]]</f>
        <v>2</v>
      </c>
      <c r="J54" s="38">
        <f>D54*Table32[[#This Row],[Potential Quantity per year]]*3</f>
        <v>0</v>
      </c>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
      <c r="ND54" s="2"/>
      <c r="NE54" s="2"/>
      <c r="NF54" s="2"/>
      <c r="NG54" s="2"/>
      <c r="NH54" s="2"/>
      <c r="NI54" s="2"/>
      <c r="NJ54" s="2"/>
      <c r="NK54" s="2"/>
      <c r="NL54" s="2"/>
      <c r="NM54" s="2"/>
      <c r="NN54" s="2"/>
      <c r="NO54" s="2"/>
      <c r="NP54" s="2"/>
      <c r="NQ54" s="2"/>
      <c r="NR54" s="2"/>
      <c r="NS54" s="2"/>
      <c r="NT54" s="2"/>
      <c r="NU54" s="2"/>
      <c r="NV54" s="2"/>
      <c r="NW54" s="2"/>
      <c r="NX54" s="2"/>
      <c r="NY54" s="2"/>
      <c r="NZ54" s="2"/>
      <c r="OA54" s="2"/>
      <c r="OB54" s="2"/>
      <c r="OC54" s="2"/>
      <c r="OD54" s="2"/>
      <c r="OE54" s="2"/>
      <c r="OF54" s="2"/>
      <c r="OG54" s="2"/>
      <c r="OH54" s="2"/>
      <c r="OI54" s="2"/>
      <c r="OJ54" s="2"/>
      <c r="OK54" s="2"/>
      <c r="OL54" s="2"/>
      <c r="OM54" s="2"/>
      <c r="ON54" s="2"/>
      <c r="OO54" s="2"/>
      <c r="OP54" s="2"/>
      <c r="OQ54" s="2"/>
      <c r="OR54" s="2"/>
      <c r="OS54" s="2"/>
      <c r="OT54" s="2"/>
      <c r="OU54" s="2"/>
      <c r="OV54" s="2"/>
      <c r="OW54" s="2"/>
      <c r="OX54" s="2"/>
      <c r="OY54" s="2"/>
      <c r="OZ54" s="2"/>
      <c r="PA54" s="2"/>
      <c r="PB54" s="2"/>
      <c r="PC54" s="2"/>
      <c r="PD54" s="2"/>
      <c r="PE54" s="2"/>
      <c r="PF54" s="2"/>
      <c r="PG54" s="2"/>
      <c r="PH54" s="2"/>
      <c r="PI54" s="2"/>
      <c r="PJ54" s="2"/>
      <c r="PK54" s="2"/>
      <c r="PL54" s="2"/>
      <c r="PM54" s="2"/>
      <c r="PN54" s="2"/>
      <c r="PO54" s="2"/>
      <c r="PP54" s="2"/>
      <c r="PQ54" s="2"/>
      <c r="PR54" s="2"/>
      <c r="PS54" s="2"/>
      <c r="PT54" s="2"/>
      <c r="PU54" s="2"/>
      <c r="PV54" s="2"/>
      <c r="PW54" s="2"/>
      <c r="PX54" s="2"/>
      <c r="PY54" s="2"/>
      <c r="PZ54" s="2"/>
      <c r="QA54" s="2"/>
      <c r="QB54" s="2"/>
      <c r="QC54" s="2"/>
      <c r="QD54" s="2"/>
      <c r="QE54" s="2"/>
      <c r="QF54" s="2"/>
      <c r="QG54" s="2"/>
      <c r="QH54" s="2"/>
      <c r="QI54" s="2"/>
      <c r="QJ54" s="2"/>
      <c r="QK54" s="2"/>
      <c r="QL54" s="2"/>
      <c r="QM54" s="2"/>
      <c r="QN54" s="2"/>
      <c r="QO54" s="2"/>
      <c r="QP54" s="2"/>
      <c r="QQ54" s="2"/>
      <c r="QR54" s="2"/>
      <c r="QS54" s="2"/>
      <c r="QT54" s="2"/>
      <c r="QU54" s="2"/>
      <c r="QV54" s="2"/>
      <c r="QW54" s="2"/>
      <c r="QX54" s="2"/>
      <c r="QY54" s="2"/>
      <c r="QZ54" s="2"/>
      <c r="RA54" s="2"/>
      <c r="RB54" s="2"/>
      <c r="RC54" s="2"/>
      <c r="RD54" s="2"/>
      <c r="RE54" s="2"/>
      <c r="RF54" s="2"/>
      <c r="RG54" s="2"/>
      <c r="RH54" s="2"/>
      <c r="RI54" s="2"/>
      <c r="RJ54" s="2"/>
      <c r="RK54" s="2"/>
      <c r="RL54" s="2"/>
      <c r="RM54" s="2"/>
      <c r="RN54" s="2"/>
      <c r="RO54" s="2"/>
      <c r="RP54" s="2"/>
      <c r="RQ54" s="2"/>
      <c r="RR54" s="2"/>
      <c r="RS54" s="2"/>
      <c r="RT54" s="2"/>
      <c r="RU54" s="2"/>
      <c r="RV54" s="2"/>
      <c r="RW54" s="2"/>
      <c r="RX54" s="2"/>
      <c r="RY54" s="2"/>
      <c r="RZ54" s="2"/>
      <c r="SA54" s="2"/>
      <c r="SB54" s="2"/>
      <c r="SC54" s="2"/>
      <c r="SD54" s="2"/>
      <c r="SE54" s="2"/>
      <c r="SF54" s="2"/>
      <c r="SG54" s="2"/>
      <c r="SH54" s="2"/>
      <c r="SI54" s="2"/>
      <c r="SJ54" s="2"/>
      <c r="SK54" s="2"/>
      <c r="SL54" s="2"/>
      <c r="SM54" s="2"/>
      <c r="SN54" s="2"/>
      <c r="SO54" s="2"/>
      <c r="SP54" s="2"/>
      <c r="SQ54" s="2"/>
      <c r="SR54" s="2"/>
      <c r="SS54" s="2"/>
      <c r="ST54" s="2"/>
      <c r="SU54" s="2"/>
      <c r="SV54" s="2"/>
      <c r="SW54" s="2"/>
      <c r="SX54" s="2"/>
      <c r="SY54" s="2"/>
      <c r="SZ54" s="2"/>
      <c r="TA54" s="2"/>
      <c r="TB54" s="2"/>
      <c r="TC54" s="2"/>
      <c r="TD54" s="2"/>
      <c r="TE54" s="2"/>
      <c r="TF54" s="2"/>
      <c r="TG54" s="2"/>
      <c r="TH54" s="2"/>
      <c r="TI54" s="2"/>
      <c r="TJ54" s="2"/>
      <c r="TK54" s="2"/>
      <c r="TL54" s="2"/>
      <c r="TM54" s="2"/>
      <c r="TN54" s="2"/>
      <c r="TO54" s="2"/>
      <c r="TP54" s="2"/>
      <c r="TQ54" s="2"/>
      <c r="TR54" s="2"/>
      <c r="TS54" s="2"/>
      <c r="TT54" s="2"/>
      <c r="TU54" s="2"/>
      <c r="TV54" s="2"/>
    </row>
    <row r="55" spans="1:542" x14ac:dyDescent="0.35">
      <c r="A55" s="62" t="s">
        <v>73</v>
      </c>
      <c r="B55" s="62" t="s">
        <v>125</v>
      </c>
      <c r="C55" s="63" t="s">
        <v>161</v>
      </c>
      <c r="D55" s="47"/>
      <c r="E55" s="68" t="s">
        <v>24</v>
      </c>
      <c r="F55" s="68">
        <v>0</v>
      </c>
      <c r="G55" s="39">
        <v>12</v>
      </c>
      <c r="H55" s="39">
        <v>1</v>
      </c>
      <c r="I55" s="68">
        <f>Table32[[#This Row],[Incidents per Year]]*Table32[[#This Row],[Quantity per incident]]</f>
        <v>12</v>
      </c>
      <c r="J55" s="38">
        <f>D55*Table32[[#This Row],[Potential Quantity per year]]*3</f>
        <v>0</v>
      </c>
    </row>
    <row r="56" spans="1:542" x14ac:dyDescent="0.35">
      <c r="A56" s="62" t="s">
        <v>74</v>
      </c>
      <c r="B56" s="62" t="s">
        <v>125</v>
      </c>
      <c r="C56" s="63" t="s">
        <v>161</v>
      </c>
      <c r="D56" s="47"/>
      <c r="E56" s="68" t="s">
        <v>24</v>
      </c>
      <c r="F56" s="68">
        <v>0</v>
      </c>
      <c r="G56" s="39">
        <v>12</v>
      </c>
      <c r="H56" s="39">
        <v>144</v>
      </c>
      <c r="I56" s="68">
        <f>Table32[[#This Row],[Incidents per Year]]*Table32[[#This Row],[Quantity per incident]]</f>
        <v>1728</v>
      </c>
      <c r="J56" s="38">
        <f>D56*Table32[[#This Row],[Potential Quantity per year]]*3</f>
        <v>0</v>
      </c>
    </row>
    <row r="57" spans="1:542" s="36" customFormat="1" x14ac:dyDescent="0.35">
      <c r="A57" s="62" t="s">
        <v>75</v>
      </c>
      <c r="B57" s="62" t="s">
        <v>153</v>
      </c>
      <c r="C57" s="63">
        <v>1716</v>
      </c>
      <c r="D57" s="47"/>
      <c r="E57" s="68" t="s">
        <v>24</v>
      </c>
      <c r="F57" s="68">
        <v>2</v>
      </c>
      <c r="G57" s="39">
        <v>6</v>
      </c>
      <c r="H57" s="39">
        <v>1</v>
      </c>
      <c r="I57" s="68">
        <f>Table32[[#This Row],[Incidents per Year]]*Table32[[#This Row],[Quantity per incident]]</f>
        <v>6</v>
      </c>
      <c r="J57" s="38">
        <f>D57*Table32[[#This Row],[Potential Quantity per year]]*3</f>
        <v>0</v>
      </c>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2"/>
      <c r="NI57" s="2"/>
      <c r="NJ57" s="2"/>
      <c r="NK57" s="2"/>
      <c r="NL57" s="2"/>
      <c r="NM57" s="2"/>
      <c r="NN57" s="2"/>
      <c r="NO57" s="2"/>
      <c r="NP57" s="2"/>
      <c r="NQ57" s="2"/>
      <c r="NR57" s="2"/>
      <c r="NS57" s="2"/>
      <c r="NT57" s="2"/>
      <c r="NU57" s="2"/>
      <c r="NV57" s="2"/>
      <c r="NW57" s="2"/>
      <c r="NX57" s="2"/>
      <c r="NY57" s="2"/>
      <c r="NZ57" s="2"/>
      <c r="OA57" s="2"/>
      <c r="OB57" s="2"/>
      <c r="OC57" s="2"/>
      <c r="OD57" s="2"/>
      <c r="OE57" s="2"/>
      <c r="OF57" s="2"/>
      <c r="OG57" s="2"/>
      <c r="OH57" s="2"/>
      <c r="OI57" s="2"/>
      <c r="OJ57" s="2"/>
      <c r="OK57" s="2"/>
      <c r="OL57" s="2"/>
      <c r="OM57" s="2"/>
      <c r="ON57" s="2"/>
      <c r="OO57" s="2"/>
      <c r="OP57" s="2"/>
      <c r="OQ57" s="2"/>
      <c r="OR57" s="2"/>
      <c r="OS57" s="2"/>
      <c r="OT57" s="2"/>
      <c r="OU57" s="2"/>
      <c r="OV57" s="2"/>
      <c r="OW57" s="2"/>
      <c r="OX57" s="2"/>
      <c r="OY57" s="2"/>
      <c r="OZ57" s="2"/>
      <c r="PA57" s="2"/>
      <c r="PB57" s="2"/>
      <c r="PC57" s="2"/>
      <c r="PD57" s="2"/>
      <c r="PE57" s="2"/>
      <c r="PF57" s="2"/>
      <c r="PG57" s="2"/>
      <c r="PH57" s="2"/>
      <c r="PI57" s="2"/>
      <c r="PJ57" s="2"/>
      <c r="PK57" s="2"/>
      <c r="PL57" s="2"/>
      <c r="PM57" s="2"/>
      <c r="PN57" s="2"/>
      <c r="PO57" s="2"/>
      <c r="PP57" s="2"/>
      <c r="PQ57" s="2"/>
      <c r="PR57" s="2"/>
      <c r="PS57" s="2"/>
      <c r="PT57" s="2"/>
      <c r="PU57" s="2"/>
      <c r="PV57" s="2"/>
      <c r="PW57" s="2"/>
      <c r="PX57" s="2"/>
      <c r="PY57" s="2"/>
      <c r="PZ57" s="2"/>
      <c r="QA57" s="2"/>
      <c r="QB57" s="2"/>
      <c r="QC57" s="2"/>
      <c r="QD57" s="2"/>
      <c r="QE57" s="2"/>
      <c r="QF57" s="2"/>
      <c r="QG57" s="2"/>
      <c r="QH57" s="2"/>
      <c r="QI57" s="2"/>
      <c r="QJ57" s="2"/>
      <c r="QK57" s="2"/>
      <c r="QL57" s="2"/>
      <c r="QM57" s="2"/>
      <c r="QN57" s="2"/>
      <c r="QO57" s="2"/>
      <c r="QP57" s="2"/>
      <c r="QQ57" s="2"/>
      <c r="QR57" s="2"/>
      <c r="QS57" s="2"/>
      <c r="QT57" s="2"/>
      <c r="QU57" s="2"/>
      <c r="QV57" s="2"/>
      <c r="QW57" s="2"/>
      <c r="QX57" s="2"/>
      <c r="QY57" s="2"/>
      <c r="QZ57" s="2"/>
      <c r="RA57" s="2"/>
      <c r="RB57" s="2"/>
      <c r="RC57" s="2"/>
      <c r="RD57" s="2"/>
      <c r="RE57" s="2"/>
      <c r="RF57" s="2"/>
      <c r="RG57" s="2"/>
      <c r="RH57" s="2"/>
      <c r="RI57" s="2"/>
      <c r="RJ57" s="2"/>
      <c r="RK57" s="2"/>
      <c r="RL57" s="2"/>
      <c r="RM57" s="2"/>
      <c r="RN57" s="2"/>
      <c r="RO57" s="2"/>
      <c r="RP57" s="2"/>
      <c r="RQ57" s="2"/>
      <c r="RR57" s="2"/>
      <c r="RS57" s="2"/>
      <c r="RT57" s="2"/>
      <c r="RU57" s="2"/>
      <c r="RV57" s="2"/>
      <c r="RW57" s="2"/>
      <c r="RX57" s="2"/>
      <c r="RY57" s="2"/>
      <c r="RZ57" s="2"/>
      <c r="SA57" s="2"/>
      <c r="SB57" s="2"/>
      <c r="SC57" s="2"/>
      <c r="SD57" s="2"/>
      <c r="SE57" s="2"/>
      <c r="SF57" s="2"/>
      <c r="SG57" s="2"/>
      <c r="SH57" s="2"/>
      <c r="SI57" s="2"/>
      <c r="SJ57" s="2"/>
      <c r="SK57" s="2"/>
      <c r="SL57" s="2"/>
      <c r="SM57" s="2"/>
      <c r="SN57" s="2"/>
      <c r="SO57" s="2"/>
      <c r="SP57" s="2"/>
      <c r="SQ57" s="2"/>
      <c r="SR57" s="2"/>
      <c r="SS57" s="2"/>
      <c r="ST57" s="2"/>
      <c r="SU57" s="2"/>
      <c r="SV57" s="2"/>
      <c r="SW57" s="2"/>
      <c r="SX57" s="2"/>
      <c r="SY57" s="2"/>
      <c r="SZ57" s="2"/>
      <c r="TA57" s="2"/>
      <c r="TB57" s="2"/>
      <c r="TC57" s="2"/>
      <c r="TD57" s="2"/>
      <c r="TE57" s="2"/>
      <c r="TF57" s="2"/>
      <c r="TG57" s="2"/>
      <c r="TH57" s="2"/>
      <c r="TI57" s="2"/>
      <c r="TJ57" s="2"/>
      <c r="TK57" s="2"/>
      <c r="TL57" s="2"/>
      <c r="TM57" s="2"/>
      <c r="TN57" s="2"/>
      <c r="TO57" s="2"/>
      <c r="TP57" s="2"/>
      <c r="TQ57" s="2"/>
      <c r="TR57" s="2"/>
      <c r="TS57" s="2"/>
      <c r="TT57" s="2"/>
      <c r="TU57" s="2"/>
      <c r="TV57" s="2"/>
    </row>
    <row r="58" spans="1:542" s="36" customFormat="1" x14ac:dyDescent="0.35">
      <c r="A58" s="62" t="s">
        <v>76</v>
      </c>
      <c r="B58" s="62" t="s">
        <v>125</v>
      </c>
      <c r="C58" s="63" t="s">
        <v>161</v>
      </c>
      <c r="D58" s="47"/>
      <c r="E58" s="68" t="s">
        <v>24</v>
      </c>
      <c r="F58" s="68">
        <v>2</v>
      </c>
      <c r="G58" s="39">
        <v>6</v>
      </c>
      <c r="H58" s="39">
        <v>1</v>
      </c>
      <c r="I58" s="68">
        <f>Table32[[#This Row],[Incidents per Year]]*Table32[[#This Row],[Quantity per incident]]</f>
        <v>6</v>
      </c>
      <c r="J58" s="38">
        <f>D58*Table32[[#This Row],[Potential Quantity per year]]*3</f>
        <v>0</v>
      </c>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
      <c r="ND58" s="2"/>
      <c r="NE58" s="2"/>
      <c r="NF58" s="2"/>
      <c r="NG58" s="2"/>
      <c r="NH58" s="2"/>
      <c r="NI58" s="2"/>
      <c r="NJ58" s="2"/>
      <c r="NK58" s="2"/>
      <c r="NL58" s="2"/>
      <c r="NM58" s="2"/>
      <c r="NN58" s="2"/>
      <c r="NO58" s="2"/>
      <c r="NP58" s="2"/>
      <c r="NQ58" s="2"/>
      <c r="NR58" s="2"/>
      <c r="NS58" s="2"/>
      <c r="NT58" s="2"/>
      <c r="NU58" s="2"/>
      <c r="NV58" s="2"/>
      <c r="NW58" s="2"/>
      <c r="NX58" s="2"/>
      <c r="NY58" s="2"/>
      <c r="NZ58" s="2"/>
      <c r="OA58" s="2"/>
      <c r="OB58" s="2"/>
      <c r="OC58" s="2"/>
      <c r="OD58" s="2"/>
      <c r="OE58" s="2"/>
      <c r="OF58" s="2"/>
      <c r="OG58" s="2"/>
      <c r="OH58" s="2"/>
      <c r="OI58" s="2"/>
      <c r="OJ58" s="2"/>
      <c r="OK58" s="2"/>
      <c r="OL58" s="2"/>
      <c r="OM58" s="2"/>
      <c r="ON58" s="2"/>
      <c r="OO58" s="2"/>
      <c r="OP58" s="2"/>
      <c r="OQ58" s="2"/>
      <c r="OR58" s="2"/>
      <c r="OS58" s="2"/>
      <c r="OT58" s="2"/>
      <c r="OU58" s="2"/>
      <c r="OV58" s="2"/>
      <c r="OW58" s="2"/>
      <c r="OX58" s="2"/>
      <c r="OY58" s="2"/>
      <c r="OZ58" s="2"/>
      <c r="PA58" s="2"/>
      <c r="PB58" s="2"/>
      <c r="PC58" s="2"/>
      <c r="PD58" s="2"/>
      <c r="PE58" s="2"/>
      <c r="PF58" s="2"/>
      <c r="PG58" s="2"/>
      <c r="PH58" s="2"/>
      <c r="PI58" s="2"/>
      <c r="PJ58" s="2"/>
      <c r="PK58" s="2"/>
      <c r="PL58" s="2"/>
      <c r="PM58" s="2"/>
      <c r="PN58" s="2"/>
      <c r="PO58" s="2"/>
      <c r="PP58" s="2"/>
      <c r="PQ58" s="2"/>
      <c r="PR58" s="2"/>
      <c r="PS58" s="2"/>
      <c r="PT58" s="2"/>
      <c r="PU58" s="2"/>
      <c r="PV58" s="2"/>
      <c r="PW58" s="2"/>
      <c r="PX58" s="2"/>
      <c r="PY58" s="2"/>
      <c r="PZ58" s="2"/>
      <c r="QA58" s="2"/>
      <c r="QB58" s="2"/>
      <c r="QC58" s="2"/>
      <c r="QD58" s="2"/>
      <c r="QE58" s="2"/>
      <c r="QF58" s="2"/>
      <c r="QG58" s="2"/>
      <c r="QH58" s="2"/>
      <c r="QI58" s="2"/>
      <c r="QJ58" s="2"/>
      <c r="QK58" s="2"/>
      <c r="QL58" s="2"/>
      <c r="QM58" s="2"/>
      <c r="QN58" s="2"/>
      <c r="QO58" s="2"/>
      <c r="QP58" s="2"/>
      <c r="QQ58" s="2"/>
      <c r="QR58" s="2"/>
      <c r="QS58" s="2"/>
      <c r="QT58" s="2"/>
      <c r="QU58" s="2"/>
      <c r="QV58" s="2"/>
      <c r="QW58" s="2"/>
      <c r="QX58" s="2"/>
      <c r="QY58" s="2"/>
      <c r="QZ58" s="2"/>
      <c r="RA58" s="2"/>
      <c r="RB58" s="2"/>
      <c r="RC58" s="2"/>
      <c r="RD58" s="2"/>
      <c r="RE58" s="2"/>
      <c r="RF58" s="2"/>
      <c r="RG58" s="2"/>
      <c r="RH58" s="2"/>
      <c r="RI58" s="2"/>
      <c r="RJ58" s="2"/>
      <c r="RK58" s="2"/>
      <c r="RL58" s="2"/>
      <c r="RM58" s="2"/>
      <c r="RN58" s="2"/>
      <c r="RO58" s="2"/>
      <c r="RP58" s="2"/>
      <c r="RQ58" s="2"/>
      <c r="RR58" s="2"/>
      <c r="RS58" s="2"/>
      <c r="RT58" s="2"/>
      <c r="RU58" s="2"/>
      <c r="RV58" s="2"/>
      <c r="RW58" s="2"/>
      <c r="RX58" s="2"/>
      <c r="RY58" s="2"/>
      <c r="RZ58" s="2"/>
      <c r="SA58" s="2"/>
      <c r="SB58" s="2"/>
      <c r="SC58" s="2"/>
      <c r="SD58" s="2"/>
      <c r="SE58" s="2"/>
      <c r="SF58" s="2"/>
      <c r="SG58" s="2"/>
      <c r="SH58" s="2"/>
      <c r="SI58" s="2"/>
      <c r="SJ58" s="2"/>
      <c r="SK58" s="2"/>
      <c r="SL58" s="2"/>
      <c r="SM58" s="2"/>
      <c r="SN58" s="2"/>
      <c r="SO58" s="2"/>
      <c r="SP58" s="2"/>
      <c r="SQ58" s="2"/>
      <c r="SR58" s="2"/>
      <c r="SS58" s="2"/>
      <c r="ST58" s="2"/>
      <c r="SU58" s="2"/>
      <c r="SV58" s="2"/>
      <c r="SW58" s="2"/>
      <c r="SX58" s="2"/>
      <c r="SY58" s="2"/>
      <c r="SZ58" s="2"/>
      <c r="TA58" s="2"/>
      <c r="TB58" s="2"/>
      <c r="TC58" s="2"/>
      <c r="TD58" s="2"/>
      <c r="TE58" s="2"/>
      <c r="TF58" s="2"/>
      <c r="TG58" s="2"/>
      <c r="TH58" s="2"/>
      <c r="TI58" s="2"/>
      <c r="TJ58" s="2"/>
      <c r="TK58" s="2"/>
      <c r="TL58" s="2"/>
      <c r="TM58" s="2"/>
      <c r="TN58" s="2"/>
      <c r="TO58" s="2"/>
      <c r="TP58" s="2"/>
      <c r="TQ58" s="2"/>
      <c r="TR58" s="2"/>
      <c r="TS58" s="2"/>
      <c r="TT58" s="2"/>
      <c r="TU58" s="2"/>
      <c r="TV58" s="2"/>
    </row>
    <row r="59" spans="1:542" s="36" customFormat="1" x14ac:dyDescent="0.35">
      <c r="A59" s="62" t="s">
        <v>77</v>
      </c>
      <c r="B59" s="62" t="s">
        <v>154</v>
      </c>
      <c r="C59" s="63">
        <v>1716</v>
      </c>
      <c r="D59" s="47"/>
      <c r="E59" s="68" t="s">
        <v>24</v>
      </c>
      <c r="F59" s="68">
        <v>4</v>
      </c>
      <c r="G59" s="39">
        <v>6</v>
      </c>
      <c r="H59" s="39">
        <v>1</v>
      </c>
      <c r="I59" s="68">
        <f>Table32[[#This Row],[Incidents per Year]]*Table32[[#This Row],[Quantity per incident]]</f>
        <v>6</v>
      </c>
      <c r="J59" s="38">
        <f>D59*Table32[[#This Row],[Potential Quantity per year]]*3</f>
        <v>0</v>
      </c>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
      <c r="ND59" s="2"/>
      <c r="NE59" s="2"/>
      <c r="NF59" s="2"/>
      <c r="NG59" s="2"/>
      <c r="NH59" s="2"/>
      <c r="NI59" s="2"/>
      <c r="NJ59" s="2"/>
      <c r="NK59" s="2"/>
      <c r="NL59" s="2"/>
      <c r="NM59" s="2"/>
      <c r="NN59" s="2"/>
      <c r="NO59" s="2"/>
      <c r="NP59" s="2"/>
      <c r="NQ59" s="2"/>
      <c r="NR59" s="2"/>
      <c r="NS59" s="2"/>
      <c r="NT59" s="2"/>
      <c r="NU59" s="2"/>
      <c r="NV59" s="2"/>
      <c r="NW59" s="2"/>
      <c r="NX59" s="2"/>
      <c r="NY59" s="2"/>
      <c r="NZ59" s="2"/>
      <c r="OA59" s="2"/>
      <c r="OB59" s="2"/>
      <c r="OC59" s="2"/>
      <c r="OD59" s="2"/>
      <c r="OE59" s="2"/>
      <c r="OF59" s="2"/>
      <c r="OG59" s="2"/>
      <c r="OH59" s="2"/>
      <c r="OI59" s="2"/>
      <c r="OJ59" s="2"/>
      <c r="OK59" s="2"/>
      <c r="OL59" s="2"/>
      <c r="OM59" s="2"/>
      <c r="ON59" s="2"/>
      <c r="OO59" s="2"/>
      <c r="OP59" s="2"/>
      <c r="OQ59" s="2"/>
      <c r="OR59" s="2"/>
      <c r="OS59" s="2"/>
      <c r="OT59" s="2"/>
      <c r="OU59" s="2"/>
      <c r="OV59" s="2"/>
      <c r="OW59" s="2"/>
      <c r="OX59" s="2"/>
      <c r="OY59" s="2"/>
      <c r="OZ59" s="2"/>
      <c r="PA59" s="2"/>
      <c r="PB59" s="2"/>
      <c r="PC59" s="2"/>
      <c r="PD59" s="2"/>
      <c r="PE59" s="2"/>
      <c r="PF59" s="2"/>
      <c r="PG59" s="2"/>
      <c r="PH59" s="2"/>
      <c r="PI59" s="2"/>
      <c r="PJ59" s="2"/>
      <c r="PK59" s="2"/>
      <c r="PL59" s="2"/>
      <c r="PM59" s="2"/>
      <c r="PN59" s="2"/>
      <c r="PO59" s="2"/>
      <c r="PP59" s="2"/>
      <c r="PQ59" s="2"/>
      <c r="PR59" s="2"/>
      <c r="PS59" s="2"/>
      <c r="PT59" s="2"/>
      <c r="PU59" s="2"/>
      <c r="PV59" s="2"/>
      <c r="PW59" s="2"/>
      <c r="PX59" s="2"/>
      <c r="PY59" s="2"/>
      <c r="PZ59" s="2"/>
      <c r="QA59" s="2"/>
      <c r="QB59" s="2"/>
      <c r="QC59" s="2"/>
      <c r="QD59" s="2"/>
      <c r="QE59" s="2"/>
      <c r="QF59" s="2"/>
      <c r="QG59" s="2"/>
      <c r="QH59" s="2"/>
      <c r="QI59" s="2"/>
      <c r="QJ59" s="2"/>
      <c r="QK59" s="2"/>
      <c r="QL59" s="2"/>
      <c r="QM59" s="2"/>
      <c r="QN59" s="2"/>
      <c r="QO59" s="2"/>
      <c r="QP59" s="2"/>
      <c r="QQ59" s="2"/>
      <c r="QR59" s="2"/>
      <c r="QS59" s="2"/>
      <c r="QT59" s="2"/>
      <c r="QU59" s="2"/>
      <c r="QV59" s="2"/>
      <c r="QW59" s="2"/>
      <c r="QX59" s="2"/>
      <c r="QY59" s="2"/>
      <c r="QZ59" s="2"/>
      <c r="RA59" s="2"/>
      <c r="RB59" s="2"/>
      <c r="RC59" s="2"/>
      <c r="RD59" s="2"/>
      <c r="RE59" s="2"/>
      <c r="RF59" s="2"/>
      <c r="RG59" s="2"/>
      <c r="RH59" s="2"/>
      <c r="RI59" s="2"/>
      <c r="RJ59" s="2"/>
      <c r="RK59" s="2"/>
      <c r="RL59" s="2"/>
      <c r="RM59" s="2"/>
      <c r="RN59" s="2"/>
      <c r="RO59" s="2"/>
      <c r="RP59" s="2"/>
      <c r="RQ59" s="2"/>
      <c r="RR59" s="2"/>
      <c r="RS59" s="2"/>
      <c r="RT59" s="2"/>
      <c r="RU59" s="2"/>
      <c r="RV59" s="2"/>
      <c r="RW59" s="2"/>
      <c r="RX59" s="2"/>
      <c r="RY59" s="2"/>
      <c r="RZ59" s="2"/>
      <c r="SA59" s="2"/>
      <c r="SB59" s="2"/>
      <c r="SC59" s="2"/>
      <c r="SD59" s="2"/>
      <c r="SE59" s="2"/>
      <c r="SF59" s="2"/>
      <c r="SG59" s="2"/>
      <c r="SH59" s="2"/>
      <c r="SI59" s="2"/>
      <c r="SJ59" s="2"/>
      <c r="SK59" s="2"/>
      <c r="SL59" s="2"/>
      <c r="SM59" s="2"/>
      <c r="SN59" s="2"/>
      <c r="SO59" s="2"/>
      <c r="SP59" s="2"/>
      <c r="SQ59" s="2"/>
      <c r="SR59" s="2"/>
      <c r="SS59" s="2"/>
      <c r="ST59" s="2"/>
      <c r="SU59" s="2"/>
      <c r="SV59" s="2"/>
      <c r="SW59" s="2"/>
      <c r="SX59" s="2"/>
      <c r="SY59" s="2"/>
      <c r="SZ59" s="2"/>
      <c r="TA59" s="2"/>
      <c r="TB59" s="2"/>
      <c r="TC59" s="2"/>
      <c r="TD59" s="2"/>
      <c r="TE59" s="2"/>
      <c r="TF59" s="2"/>
      <c r="TG59" s="2"/>
      <c r="TH59" s="2"/>
      <c r="TI59" s="2"/>
      <c r="TJ59" s="2"/>
      <c r="TK59" s="2"/>
      <c r="TL59" s="2"/>
      <c r="TM59" s="2"/>
      <c r="TN59" s="2"/>
      <c r="TO59" s="2"/>
      <c r="TP59" s="2"/>
      <c r="TQ59" s="2"/>
      <c r="TR59" s="2"/>
      <c r="TS59" s="2"/>
      <c r="TT59" s="2"/>
      <c r="TU59" s="2"/>
      <c r="TV59" s="2"/>
    </row>
    <row r="60" spans="1:542" s="36" customFormat="1" x14ac:dyDescent="0.35">
      <c r="A60" s="62" t="s">
        <v>78</v>
      </c>
      <c r="B60" s="62" t="s">
        <v>125</v>
      </c>
      <c r="C60" s="63" t="s">
        <v>161</v>
      </c>
      <c r="D60" s="47"/>
      <c r="E60" s="68" t="s">
        <v>24</v>
      </c>
      <c r="F60" s="68">
        <v>4</v>
      </c>
      <c r="G60" s="39">
        <v>6</v>
      </c>
      <c r="H60" s="39">
        <v>1</v>
      </c>
      <c r="I60" s="68">
        <f>Table32[[#This Row],[Incidents per Year]]*Table32[[#This Row],[Quantity per incident]]</f>
        <v>6</v>
      </c>
      <c r="J60" s="38">
        <f>D60*Table32[[#This Row],[Potential Quantity per year]]*3</f>
        <v>0</v>
      </c>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G60" s="2"/>
      <c r="IH60" s="2"/>
      <c r="II60" s="2"/>
      <c r="IJ60" s="2"/>
      <c r="IK60" s="2"/>
      <c r="IL60" s="2"/>
      <c r="IM60" s="2"/>
      <c r="IN60" s="2"/>
      <c r="IO60" s="2"/>
      <c r="IP60" s="2"/>
      <c r="IQ60" s="2"/>
      <c r="IR60" s="2"/>
      <c r="IS60" s="2"/>
      <c r="IT60" s="2"/>
      <c r="IU60" s="2"/>
      <c r="IV60" s="2"/>
      <c r="IW60" s="2"/>
      <c r="IX60" s="2"/>
      <c r="IY60" s="2"/>
      <c r="IZ60" s="2"/>
      <c r="JA60" s="2"/>
      <c r="JB60" s="2"/>
      <c r="JC60" s="2"/>
      <c r="JD60" s="2"/>
      <c r="JE60" s="2"/>
      <c r="JF60" s="2"/>
      <c r="JG60" s="2"/>
      <c r="JH60" s="2"/>
      <c r="JI60" s="2"/>
      <c r="JJ60" s="2"/>
      <c r="JK60" s="2"/>
      <c r="JL60" s="2"/>
      <c r="JM60" s="2"/>
      <c r="JN60" s="2"/>
      <c r="JO60" s="2"/>
      <c r="JP60" s="2"/>
      <c r="JQ60" s="2"/>
      <c r="JR60" s="2"/>
      <c r="JS60" s="2"/>
      <c r="JT60" s="2"/>
      <c r="JU60" s="2"/>
      <c r="JV60" s="2"/>
      <c r="JW60" s="2"/>
      <c r="JX60" s="2"/>
      <c r="JY60" s="2"/>
      <c r="JZ60" s="2"/>
      <c r="KA60" s="2"/>
      <c r="KB60" s="2"/>
      <c r="KC60" s="2"/>
      <c r="KD60" s="2"/>
      <c r="KE60" s="2"/>
      <c r="KF60" s="2"/>
      <c r="KG60" s="2"/>
      <c r="KH60" s="2"/>
      <c r="KI60" s="2"/>
      <c r="KJ60" s="2"/>
      <c r="KK60" s="2"/>
      <c r="KL60" s="2"/>
      <c r="KM60" s="2"/>
      <c r="KN60" s="2"/>
      <c r="KO60" s="2"/>
      <c r="KP60" s="2"/>
      <c r="KQ60" s="2"/>
      <c r="KR60" s="2"/>
      <c r="KS60" s="2"/>
      <c r="KT60" s="2"/>
      <c r="KU60" s="2"/>
      <c r="KV60" s="2"/>
      <c r="KW60" s="2"/>
      <c r="KX60" s="2"/>
      <c r="KY60" s="2"/>
      <c r="KZ60" s="2"/>
      <c r="LA60" s="2"/>
      <c r="LB60" s="2"/>
      <c r="LC60" s="2"/>
      <c r="LD60" s="2"/>
      <c r="LE60" s="2"/>
      <c r="LF60" s="2"/>
      <c r="LG60" s="2"/>
      <c r="LH60" s="2"/>
      <c r="LI60" s="2"/>
      <c r="LJ60" s="2"/>
      <c r="LK60" s="2"/>
      <c r="LL60" s="2"/>
      <c r="LM60" s="2"/>
      <c r="LN60" s="2"/>
      <c r="LO60" s="2"/>
      <c r="LP60" s="2"/>
      <c r="LQ60" s="2"/>
      <c r="LR60" s="2"/>
      <c r="LS60" s="2"/>
      <c r="LT60" s="2"/>
      <c r="LU60" s="2"/>
      <c r="LV60" s="2"/>
      <c r="LW60" s="2"/>
      <c r="LX60" s="2"/>
      <c r="LY60" s="2"/>
      <c r="LZ60" s="2"/>
      <c r="MA60" s="2"/>
      <c r="MB60" s="2"/>
      <c r="MC60" s="2"/>
      <c r="MD60" s="2"/>
      <c r="ME60" s="2"/>
      <c r="MF60" s="2"/>
      <c r="MG60" s="2"/>
      <c r="MH60" s="2"/>
      <c r="MI60" s="2"/>
      <c r="MJ60" s="2"/>
      <c r="MK60" s="2"/>
      <c r="ML60" s="2"/>
      <c r="MM60" s="2"/>
      <c r="MN60" s="2"/>
      <c r="MO60" s="2"/>
      <c r="MP60" s="2"/>
      <c r="MQ60" s="2"/>
      <c r="MR60" s="2"/>
      <c r="MS60" s="2"/>
      <c r="MT60" s="2"/>
      <c r="MU60" s="2"/>
      <c r="MV60" s="2"/>
      <c r="MW60" s="2"/>
      <c r="MX60" s="2"/>
      <c r="MY60" s="2"/>
      <c r="MZ60" s="2"/>
      <c r="NA60" s="2"/>
      <c r="NB60" s="2"/>
      <c r="NC60" s="2"/>
      <c r="ND60" s="2"/>
      <c r="NE60" s="2"/>
      <c r="NF60" s="2"/>
      <c r="NG60" s="2"/>
      <c r="NH60" s="2"/>
      <c r="NI60" s="2"/>
      <c r="NJ60" s="2"/>
      <c r="NK60" s="2"/>
      <c r="NL60" s="2"/>
      <c r="NM60" s="2"/>
      <c r="NN60" s="2"/>
      <c r="NO60" s="2"/>
      <c r="NP60" s="2"/>
      <c r="NQ60" s="2"/>
      <c r="NR60" s="2"/>
      <c r="NS60" s="2"/>
      <c r="NT60" s="2"/>
      <c r="NU60" s="2"/>
      <c r="NV60" s="2"/>
      <c r="NW60" s="2"/>
      <c r="NX60" s="2"/>
      <c r="NY60" s="2"/>
      <c r="NZ60" s="2"/>
      <c r="OA60" s="2"/>
      <c r="OB60" s="2"/>
      <c r="OC60" s="2"/>
      <c r="OD60" s="2"/>
      <c r="OE60" s="2"/>
      <c r="OF60" s="2"/>
      <c r="OG60" s="2"/>
      <c r="OH60" s="2"/>
      <c r="OI60" s="2"/>
      <c r="OJ60" s="2"/>
      <c r="OK60" s="2"/>
      <c r="OL60" s="2"/>
      <c r="OM60" s="2"/>
      <c r="ON60" s="2"/>
      <c r="OO60" s="2"/>
      <c r="OP60" s="2"/>
      <c r="OQ60" s="2"/>
      <c r="OR60" s="2"/>
      <c r="OS60" s="2"/>
      <c r="OT60" s="2"/>
      <c r="OU60" s="2"/>
      <c r="OV60" s="2"/>
      <c r="OW60" s="2"/>
      <c r="OX60" s="2"/>
      <c r="OY60" s="2"/>
      <c r="OZ60" s="2"/>
      <c r="PA60" s="2"/>
      <c r="PB60" s="2"/>
      <c r="PC60" s="2"/>
      <c r="PD60" s="2"/>
      <c r="PE60" s="2"/>
      <c r="PF60" s="2"/>
      <c r="PG60" s="2"/>
      <c r="PH60" s="2"/>
      <c r="PI60" s="2"/>
      <c r="PJ60" s="2"/>
      <c r="PK60" s="2"/>
      <c r="PL60" s="2"/>
      <c r="PM60" s="2"/>
      <c r="PN60" s="2"/>
      <c r="PO60" s="2"/>
      <c r="PP60" s="2"/>
      <c r="PQ60" s="2"/>
      <c r="PR60" s="2"/>
      <c r="PS60" s="2"/>
      <c r="PT60" s="2"/>
      <c r="PU60" s="2"/>
      <c r="PV60" s="2"/>
      <c r="PW60" s="2"/>
      <c r="PX60" s="2"/>
      <c r="PY60" s="2"/>
      <c r="PZ60" s="2"/>
      <c r="QA60" s="2"/>
      <c r="QB60" s="2"/>
      <c r="QC60" s="2"/>
      <c r="QD60" s="2"/>
      <c r="QE60" s="2"/>
      <c r="QF60" s="2"/>
      <c r="QG60" s="2"/>
      <c r="QH60" s="2"/>
      <c r="QI60" s="2"/>
      <c r="QJ60" s="2"/>
      <c r="QK60" s="2"/>
      <c r="QL60" s="2"/>
      <c r="QM60" s="2"/>
      <c r="QN60" s="2"/>
      <c r="QO60" s="2"/>
      <c r="QP60" s="2"/>
      <c r="QQ60" s="2"/>
      <c r="QR60" s="2"/>
      <c r="QS60" s="2"/>
      <c r="QT60" s="2"/>
      <c r="QU60" s="2"/>
      <c r="QV60" s="2"/>
      <c r="QW60" s="2"/>
      <c r="QX60" s="2"/>
      <c r="QY60" s="2"/>
      <c r="QZ60" s="2"/>
      <c r="RA60" s="2"/>
      <c r="RB60" s="2"/>
      <c r="RC60" s="2"/>
      <c r="RD60" s="2"/>
      <c r="RE60" s="2"/>
      <c r="RF60" s="2"/>
      <c r="RG60" s="2"/>
      <c r="RH60" s="2"/>
      <c r="RI60" s="2"/>
      <c r="RJ60" s="2"/>
      <c r="RK60" s="2"/>
      <c r="RL60" s="2"/>
      <c r="RM60" s="2"/>
      <c r="RN60" s="2"/>
      <c r="RO60" s="2"/>
      <c r="RP60" s="2"/>
      <c r="RQ60" s="2"/>
      <c r="RR60" s="2"/>
      <c r="RS60" s="2"/>
      <c r="RT60" s="2"/>
      <c r="RU60" s="2"/>
      <c r="RV60" s="2"/>
      <c r="RW60" s="2"/>
      <c r="RX60" s="2"/>
      <c r="RY60" s="2"/>
      <c r="RZ60" s="2"/>
      <c r="SA60" s="2"/>
      <c r="SB60" s="2"/>
      <c r="SC60" s="2"/>
      <c r="SD60" s="2"/>
      <c r="SE60" s="2"/>
      <c r="SF60" s="2"/>
      <c r="SG60" s="2"/>
      <c r="SH60" s="2"/>
      <c r="SI60" s="2"/>
      <c r="SJ60" s="2"/>
      <c r="SK60" s="2"/>
      <c r="SL60" s="2"/>
      <c r="SM60" s="2"/>
      <c r="SN60" s="2"/>
      <c r="SO60" s="2"/>
      <c r="SP60" s="2"/>
      <c r="SQ60" s="2"/>
      <c r="SR60" s="2"/>
      <c r="SS60" s="2"/>
      <c r="ST60" s="2"/>
      <c r="SU60" s="2"/>
      <c r="SV60" s="2"/>
      <c r="SW60" s="2"/>
      <c r="SX60" s="2"/>
      <c r="SY60" s="2"/>
      <c r="SZ60" s="2"/>
      <c r="TA60" s="2"/>
      <c r="TB60" s="2"/>
      <c r="TC60" s="2"/>
      <c r="TD60" s="2"/>
      <c r="TE60" s="2"/>
      <c r="TF60" s="2"/>
      <c r="TG60" s="2"/>
      <c r="TH60" s="2"/>
      <c r="TI60" s="2"/>
      <c r="TJ60" s="2"/>
      <c r="TK60" s="2"/>
      <c r="TL60" s="2"/>
      <c r="TM60" s="2"/>
      <c r="TN60" s="2"/>
      <c r="TO60" s="2"/>
      <c r="TP60" s="2"/>
      <c r="TQ60" s="2"/>
      <c r="TR60" s="2"/>
      <c r="TS60" s="2"/>
      <c r="TT60" s="2"/>
      <c r="TU60" s="2"/>
      <c r="TV60" s="2"/>
    </row>
    <row r="61" spans="1:542" s="36" customFormat="1" x14ac:dyDescent="0.35">
      <c r="A61" s="62" t="s">
        <v>79</v>
      </c>
      <c r="B61" s="62" t="s">
        <v>125</v>
      </c>
      <c r="C61" s="63" t="s">
        <v>161</v>
      </c>
      <c r="D61" s="47"/>
      <c r="E61" s="68" t="s">
        <v>24</v>
      </c>
      <c r="F61" s="68">
        <v>4</v>
      </c>
      <c r="G61" s="39">
        <v>24</v>
      </c>
      <c r="H61" s="39">
        <v>1</v>
      </c>
      <c r="I61" s="68">
        <f>Table32[[#This Row],[Incidents per Year]]*Table32[[#This Row],[Quantity per incident]]</f>
        <v>24</v>
      </c>
      <c r="J61" s="38">
        <f>D61*Table32[[#This Row],[Potential Quantity per year]]*3</f>
        <v>0</v>
      </c>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G61" s="2"/>
      <c r="IH61" s="2"/>
      <c r="II61" s="2"/>
      <c r="IJ61" s="2"/>
      <c r="IK61" s="2"/>
      <c r="IL61" s="2"/>
      <c r="IM61" s="2"/>
      <c r="IN61" s="2"/>
      <c r="IO61" s="2"/>
      <c r="IP61" s="2"/>
      <c r="IQ61" s="2"/>
      <c r="IR61" s="2"/>
      <c r="IS61" s="2"/>
      <c r="IT61" s="2"/>
      <c r="IU61" s="2"/>
      <c r="IV61" s="2"/>
      <c r="IW61" s="2"/>
      <c r="IX61" s="2"/>
      <c r="IY61" s="2"/>
      <c r="IZ61" s="2"/>
      <c r="JA61" s="2"/>
      <c r="JB61" s="2"/>
      <c r="JC61" s="2"/>
      <c r="JD61" s="2"/>
      <c r="JE61" s="2"/>
      <c r="JF61" s="2"/>
      <c r="JG61" s="2"/>
      <c r="JH61" s="2"/>
      <c r="JI61" s="2"/>
      <c r="JJ61" s="2"/>
      <c r="JK61" s="2"/>
      <c r="JL61" s="2"/>
      <c r="JM61" s="2"/>
      <c r="JN61" s="2"/>
      <c r="JO61" s="2"/>
      <c r="JP61" s="2"/>
      <c r="JQ61" s="2"/>
      <c r="JR61" s="2"/>
      <c r="JS61" s="2"/>
      <c r="JT61" s="2"/>
      <c r="JU61" s="2"/>
      <c r="JV61" s="2"/>
      <c r="JW61" s="2"/>
      <c r="JX61" s="2"/>
      <c r="JY61" s="2"/>
      <c r="JZ61" s="2"/>
      <c r="KA61" s="2"/>
      <c r="KB61" s="2"/>
      <c r="KC61" s="2"/>
      <c r="KD61" s="2"/>
      <c r="KE61" s="2"/>
      <c r="KF61" s="2"/>
      <c r="KG61" s="2"/>
      <c r="KH61" s="2"/>
      <c r="KI61" s="2"/>
      <c r="KJ61" s="2"/>
      <c r="KK61" s="2"/>
      <c r="KL61" s="2"/>
      <c r="KM61" s="2"/>
      <c r="KN61" s="2"/>
      <c r="KO61" s="2"/>
      <c r="KP61" s="2"/>
      <c r="KQ61" s="2"/>
      <c r="KR61" s="2"/>
      <c r="KS61" s="2"/>
      <c r="KT61" s="2"/>
      <c r="KU61" s="2"/>
      <c r="KV61" s="2"/>
      <c r="KW61" s="2"/>
      <c r="KX61" s="2"/>
      <c r="KY61" s="2"/>
      <c r="KZ61" s="2"/>
      <c r="LA61" s="2"/>
      <c r="LB61" s="2"/>
      <c r="LC61" s="2"/>
      <c r="LD61" s="2"/>
      <c r="LE61" s="2"/>
      <c r="LF61" s="2"/>
      <c r="LG61" s="2"/>
      <c r="LH61" s="2"/>
      <c r="LI61" s="2"/>
      <c r="LJ61" s="2"/>
      <c r="LK61" s="2"/>
      <c r="LL61" s="2"/>
      <c r="LM61" s="2"/>
      <c r="LN61" s="2"/>
      <c r="LO61" s="2"/>
      <c r="LP61" s="2"/>
      <c r="LQ61" s="2"/>
      <c r="LR61" s="2"/>
      <c r="LS61" s="2"/>
      <c r="LT61" s="2"/>
      <c r="LU61" s="2"/>
      <c r="LV61" s="2"/>
      <c r="LW61" s="2"/>
      <c r="LX61" s="2"/>
      <c r="LY61" s="2"/>
      <c r="LZ61" s="2"/>
      <c r="MA61" s="2"/>
      <c r="MB61" s="2"/>
      <c r="MC61" s="2"/>
      <c r="MD61" s="2"/>
      <c r="ME61" s="2"/>
      <c r="MF61" s="2"/>
      <c r="MG61" s="2"/>
      <c r="MH61" s="2"/>
      <c r="MI61" s="2"/>
      <c r="MJ61" s="2"/>
      <c r="MK61" s="2"/>
      <c r="ML61" s="2"/>
      <c r="MM61" s="2"/>
      <c r="MN61" s="2"/>
      <c r="MO61" s="2"/>
      <c r="MP61" s="2"/>
      <c r="MQ61" s="2"/>
      <c r="MR61" s="2"/>
      <c r="MS61" s="2"/>
      <c r="MT61" s="2"/>
      <c r="MU61" s="2"/>
      <c r="MV61" s="2"/>
      <c r="MW61" s="2"/>
      <c r="MX61" s="2"/>
      <c r="MY61" s="2"/>
      <c r="MZ61" s="2"/>
      <c r="NA61" s="2"/>
      <c r="NB61" s="2"/>
      <c r="NC61" s="2"/>
      <c r="ND61" s="2"/>
      <c r="NE61" s="2"/>
      <c r="NF61" s="2"/>
      <c r="NG61" s="2"/>
      <c r="NH61" s="2"/>
      <c r="NI61" s="2"/>
      <c r="NJ61" s="2"/>
      <c r="NK61" s="2"/>
      <c r="NL61" s="2"/>
      <c r="NM61" s="2"/>
      <c r="NN61" s="2"/>
      <c r="NO61" s="2"/>
      <c r="NP61" s="2"/>
      <c r="NQ61" s="2"/>
      <c r="NR61" s="2"/>
      <c r="NS61" s="2"/>
      <c r="NT61" s="2"/>
      <c r="NU61" s="2"/>
      <c r="NV61" s="2"/>
      <c r="NW61" s="2"/>
      <c r="NX61" s="2"/>
      <c r="NY61" s="2"/>
      <c r="NZ61" s="2"/>
      <c r="OA61" s="2"/>
      <c r="OB61" s="2"/>
      <c r="OC61" s="2"/>
      <c r="OD61" s="2"/>
      <c r="OE61" s="2"/>
      <c r="OF61" s="2"/>
      <c r="OG61" s="2"/>
      <c r="OH61" s="2"/>
      <c r="OI61" s="2"/>
      <c r="OJ61" s="2"/>
      <c r="OK61" s="2"/>
      <c r="OL61" s="2"/>
      <c r="OM61" s="2"/>
      <c r="ON61" s="2"/>
      <c r="OO61" s="2"/>
      <c r="OP61" s="2"/>
      <c r="OQ61" s="2"/>
      <c r="OR61" s="2"/>
      <c r="OS61" s="2"/>
      <c r="OT61" s="2"/>
      <c r="OU61" s="2"/>
      <c r="OV61" s="2"/>
      <c r="OW61" s="2"/>
      <c r="OX61" s="2"/>
      <c r="OY61" s="2"/>
      <c r="OZ61" s="2"/>
      <c r="PA61" s="2"/>
      <c r="PB61" s="2"/>
      <c r="PC61" s="2"/>
      <c r="PD61" s="2"/>
      <c r="PE61" s="2"/>
      <c r="PF61" s="2"/>
      <c r="PG61" s="2"/>
      <c r="PH61" s="2"/>
      <c r="PI61" s="2"/>
      <c r="PJ61" s="2"/>
      <c r="PK61" s="2"/>
      <c r="PL61" s="2"/>
      <c r="PM61" s="2"/>
      <c r="PN61" s="2"/>
      <c r="PO61" s="2"/>
      <c r="PP61" s="2"/>
      <c r="PQ61" s="2"/>
      <c r="PR61" s="2"/>
      <c r="PS61" s="2"/>
      <c r="PT61" s="2"/>
      <c r="PU61" s="2"/>
      <c r="PV61" s="2"/>
      <c r="PW61" s="2"/>
      <c r="PX61" s="2"/>
      <c r="PY61" s="2"/>
      <c r="PZ61" s="2"/>
      <c r="QA61" s="2"/>
      <c r="QB61" s="2"/>
      <c r="QC61" s="2"/>
      <c r="QD61" s="2"/>
      <c r="QE61" s="2"/>
      <c r="QF61" s="2"/>
      <c r="QG61" s="2"/>
      <c r="QH61" s="2"/>
      <c r="QI61" s="2"/>
      <c r="QJ61" s="2"/>
      <c r="QK61" s="2"/>
      <c r="QL61" s="2"/>
      <c r="QM61" s="2"/>
      <c r="QN61" s="2"/>
      <c r="QO61" s="2"/>
      <c r="QP61" s="2"/>
      <c r="QQ61" s="2"/>
      <c r="QR61" s="2"/>
      <c r="QS61" s="2"/>
      <c r="QT61" s="2"/>
      <c r="QU61" s="2"/>
      <c r="QV61" s="2"/>
      <c r="QW61" s="2"/>
      <c r="QX61" s="2"/>
      <c r="QY61" s="2"/>
      <c r="QZ61" s="2"/>
      <c r="RA61" s="2"/>
      <c r="RB61" s="2"/>
      <c r="RC61" s="2"/>
      <c r="RD61" s="2"/>
      <c r="RE61" s="2"/>
      <c r="RF61" s="2"/>
      <c r="RG61" s="2"/>
      <c r="RH61" s="2"/>
      <c r="RI61" s="2"/>
      <c r="RJ61" s="2"/>
      <c r="RK61" s="2"/>
      <c r="RL61" s="2"/>
      <c r="RM61" s="2"/>
      <c r="RN61" s="2"/>
      <c r="RO61" s="2"/>
      <c r="RP61" s="2"/>
      <c r="RQ61" s="2"/>
      <c r="RR61" s="2"/>
      <c r="RS61" s="2"/>
      <c r="RT61" s="2"/>
      <c r="RU61" s="2"/>
      <c r="RV61" s="2"/>
      <c r="RW61" s="2"/>
      <c r="RX61" s="2"/>
      <c r="RY61" s="2"/>
      <c r="RZ61" s="2"/>
      <c r="SA61" s="2"/>
      <c r="SB61" s="2"/>
      <c r="SC61" s="2"/>
      <c r="SD61" s="2"/>
      <c r="SE61" s="2"/>
      <c r="SF61" s="2"/>
      <c r="SG61" s="2"/>
      <c r="SH61" s="2"/>
      <c r="SI61" s="2"/>
      <c r="SJ61" s="2"/>
      <c r="SK61" s="2"/>
      <c r="SL61" s="2"/>
      <c r="SM61" s="2"/>
      <c r="SN61" s="2"/>
      <c r="SO61" s="2"/>
      <c r="SP61" s="2"/>
      <c r="SQ61" s="2"/>
      <c r="SR61" s="2"/>
      <c r="SS61" s="2"/>
      <c r="ST61" s="2"/>
      <c r="SU61" s="2"/>
      <c r="SV61" s="2"/>
      <c r="SW61" s="2"/>
      <c r="SX61" s="2"/>
      <c r="SY61" s="2"/>
      <c r="SZ61" s="2"/>
      <c r="TA61" s="2"/>
      <c r="TB61" s="2"/>
      <c r="TC61" s="2"/>
      <c r="TD61" s="2"/>
      <c r="TE61" s="2"/>
      <c r="TF61" s="2"/>
      <c r="TG61" s="2"/>
      <c r="TH61" s="2"/>
      <c r="TI61" s="2"/>
      <c r="TJ61" s="2"/>
      <c r="TK61" s="2"/>
      <c r="TL61" s="2"/>
      <c r="TM61" s="2"/>
      <c r="TN61" s="2"/>
      <c r="TO61" s="2"/>
      <c r="TP61" s="2"/>
      <c r="TQ61" s="2"/>
      <c r="TR61" s="2"/>
      <c r="TS61" s="2"/>
      <c r="TT61" s="2"/>
      <c r="TU61" s="2"/>
      <c r="TV61" s="2"/>
    </row>
    <row r="62" spans="1:542" s="37" customFormat="1" x14ac:dyDescent="0.35">
      <c r="A62" s="62" t="s">
        <v>80</v>
      </c>
      <c r="B62" s="62" t="s">
        <v>125</v>
      </c>
      <c r="C62" s="63" t="s">
        <v>161</v>
      </c>
      <c r="D62" s="47"/>
      <c r="E62" s="68" t="s">
        <v>24</v>
      </c>
      <c r="F62" s="68">
        <v>4</v>
      </c>
      <c r="G62" s="39">
        <v>24</v>
      </c>
      <c r="H62" s="39">
        <v>1</v>
      </c>
      <c r="I62" s="68">
        <f>Table32[[#This Row],[Incidents per Year]]*Table32[[#This Row],[Quantity per incident]]</f>
        <v>24</v>
      </c>
      <c r="J62" s="38">
        <f>D62*Table32[[#This Row],[Potential Quantity per year]]*3</f>
        <v>0</v>
      </c>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2"/>
      <c r="NH62" s="2"/>
      <c r="NI62" s="2"/>
      <c r="NJ62" s="2"/>
      <c r="NK62" s="2"/>
      <c r="NL62" s="2"/>
      <c r="NM62" s="2"/>
      <c r="NN62" s="2"/>
      <c r="NO62" s="2"/>
      <c r="NP62" s="2"/>
      <c r="NQ62" s="2"/>
      <c r="NR62" s="2"/>
      <c r="NS62" s="2"/>
      <c r="NT62" s="2"/>
      <c r="NU62" s="2"/>
      <c r="NV62" s="2"/>
      <c r="NW62" s="2"/>
      <c r="NX62" s="2"/>
      <c r="NY62" s="2"/>
      <c r="NZ62" s="2"/>
      <c r="OA62" s="2"/>
      <c r="OB62" s="2"/>
      <c r="OC62" s="2"/>
      <c r="OD62" s="2"/>
      <c r="OE62" s="2"/>
      <c r="OF62" s="2"/>
      <c r="OG62" s="2"/>
      <c r="OH62" s="2"/>
      <c r="OI62" s="2"/>
      <c r="OJ62" s="2"/>
      <c r="OK62" s="2"/>
      <c r="OL62" s="2"/>
      <c r="OM62" s="2"/>
      <c r="ON62" s="2"/>
      <c r="OO62" s="2"/>
      <c r="OP62" s="2"/>
      <c r="OQ62" s="2"/>
      <c r="OR62" s="2"/>
      <c r="OS62" s="2"/>
      <c r="OT62" s="2"/>
      <c r="OU62" s="2"/>
      <c r="OV62" s="2"/>
      <c r="OW62" s="2"/>
      <c r="OX62" s="2"/>
      <c r="OY62" s="2"/>
      <c r="OZ62" s="2"/>
      <c r="PA62" s="2"/>
      <c r="PB62" s="2"/>
      <c r="PC62" s="2"/>
      <c r="PD62" s="2"/>
      <c r="PE62" s="2"/>
      <c r="PF62" s="2"/>
      <c r="PG62" s="2"/>
      <c r="PH62" s="2"/>
      <c r="PI62" s="2"/>
      <c r="PJ62" s="2"/>
      <c r="PK62" s="2"/>
      <c r="PL62" s="2"/>
      <c r="PM62" s="2"/>
      <c r="PN62" s="2"/>
      <c r="PO62" s="2"/>
      <c r="PP62" s="2"/>
      <c r="PQ62" s="2"/>
      <c r="PR62" s="2"/>
      <c r="PS62" s="2"/>
      <c r="PT62" s="2"/>
      <c r="PU62" s="2"/>
      <c r="PV62" s="2"/>
      <c r="PW62" s="2"/>
      <c r="PX62" s="2"/>
      <c r="PY62" s="2"/>
      <c r="PZ62" s="2"/>
      <c r="QA62" s="2"/>
      <c r="QB62" s="2"/>
      <c r="QC62" s="2"/>
      <c r="QD62" s="2"/>
      <c r="QE62" s="2"/>
      <c r="QF62" s="2"/>
      <c r="QG62" s="2"/>
      <c r="QH62" s="2"/>
      <c r="QI62" s="2"/>
      <c r="QJ62" s="2"/>
      <c r="QK62" s="2"/>
      <c r="QL62" s="2"/>
      <c r="QM62" s="2"/>
      <c r="QN62" s="2"/>
      <c r="QO62" s="2"/>
      <c r="QP62" s="2"/>
      <c r="QQ62" s="2"/>
      <c r="QR62" s="2"/>
      <c r="QS62" s="2"/>
      <c r="QT62" s="2"/>
      <c r="QU62" s="2"/>
      <c r="QV62" s="2"/>
      <c r="QW62" s="2"/>
      <c r="QX62" s="2"/>
      <c r="QY62" s="2"/>
      <c r="QZ62" s="2"/>
      <c r="RA62" s="2"/>
      <c r="RB62" s="2"/>
      <c r="RC62" s="2"/>
      <c r="RD62" s="2"/>
      <c r="RE62" s="2"/>
      <c r="RF62" s="2"/>
      <c r="RG62" s="2"/>
      <c r="RH62" s="2"/>
      <c r="RI62" s="2"/>
      <c r="RJ62" s="2"/>
      <c r="RK62" s="2"/>
      <c r="RL62" s="2"/>
      <c r="RM62" s="2"/>
      <c r="RN62" s="2"/>
      <c r="RO62" s="2"/>
      <c r="RP62" s="2"/>
      <c r="RQ62" s="2"/>
      <c r="RR62" s="2"/>
      <c r="RS62" s="2"/>
      <c r="RT62" s="2"/>
      <c r="RU62" s="2"/>
      <c r="RV62" s="2"/>
      <c r="RW62" s="2"/>
      <c r="RX62" s="2"/>
      <c r="RY62" s="2"/>
      <c r="RZ62" s="2"/>
      <c r="SA62" s="2"/>
      <c r="SB62" s="2"/>
      <c r="SC62" s="2"/>
      <c r="SD62" s="2"/>
      <c r="SE62" s="2"/>
      <c r="SF62" s="2"/>
      <c r="SG62" s="2"/>
      <c r="SH62" s="2"/>
      <c r="SI62" s="2"/>
      <c r="SJ62" s="2"/>
      <c r="SK62" s="2"/>
      <c r="SL62" s="2"/>
      <c r="SM62" s="2"/>
      <c r="SN62" s="2"/>
      <c r="SO62" s="2"/>
      <c r="SP62" s="2"/>
      <c r="SQ62" s="2"/>
      <c r="SR62" s="2"/>
      <c r="SS62" s="2"/>
      <c r="ST62" s="2"/>
      <c r="SU62" s="2"/>
      <c r="SV62" s="2"/>
      <c r="SW62" s="2"/>
      <c r="SX62" s="2"/>
      <c r="SY62" s="2"/>
      <c r="SZ62" s="2"/>
      <c r="TA62" s="2"/>
      <c r="TB62" s="2"/>
      <c r="TC62" s="2"/>
      <c r="TD62" s="2"/>
      <c r="TE62" s="2"/>
      <c r="TF62" s="2"/>
      <c r="TG62" s="2"/>
      <c r="TH62" s="2"/>
      <c r="TI62" s="2"/>
      <c r="TJ62" s="2"/>
      <c r="TK62" s="2"/>
      <c r="TL62" s="2"/>
      <c r="TM62" s="2"/>
      <c r="TN62" s="2"/>
      <c r="TO62" s="2"/>
      <c r="TP62" s="2"/>
      <c r="TQ62" s="2"/>
      <c r="TR62" s="2"/>
      <c r="TS62" s="2"/>
      <c r="TT62" s="2"/>
      <c r="TU62" s="2"/>
      <c r="TV62" s="2"/>
    </row>
    <row r="63" spans="1:542" x14ac:dyDescent="0.35">
      <c r="A63" s="62" t="s">
        <v>81</v>
      </c>
      <c r="B63" s="62" t="s">
        <v>125</v>
      </c>
      <c r="C63" s="63" t="s">
        <v>161</v>
      </c>
      <c r="D63" s="47"/>
      <c r="E63" s="68" t="s">
        <v>24</v>
      </c>
      <c r="F63" s="68">
        <v>0</v>
      </c>
      <c r="G63" s="39">
        <v>24</v>
      </c>
      <c r="H63" s="39">
        <v>1</v>
      </c>
      <c r="I63" s="68">
        <f>Table32[[#This Row],[Incidents per Year]]*Table32[[#This Row],[Quantity per incident]]</f>
        <v>24</v>
      </c>
      <c r="J63" s="38">
        <f>D63*Table32[[#This Row],[Potential Quantity per year]]*3</f>
        <v>0</v>
      </c>
    </row>
    <row r="64" spans="1:542" s="37" customFormat="1" x14ac:dyDescent="0.35">
      <c r="A64" s="62" t="s">
        <v>82</v>
      </c>
      <c r="B64" s="62" t="s">
        <v>125</v>
      </c>
      <c r="C64" s="63" t="s">
        <v>161</v>
      </c>
      <c r="D64" s="47"/>
      <c r="E64" s="68" t="s">
        <v>24</v>
      </c>
      <c r="F64" s="68">
        <v>0</v>
      </c>
      <c r="G64" s="39">
        <v>24</v>
      </c>
      <c r="H64" s="39">
        <v>1</v>
      </c>
      <c r="I64" s="68">
        <f>Table32[[#This Row],[Incidents per Year]]*Table32[[#This Row],[Quantity per incident]]</f>
        <v>24</v>
      </c>
      <c r="J64" s="38">
        <f>D64*Table32[[#This Row],[Potential Quantity per year]]*3</f>
        <v>0</v>
      </c>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
      <c r="SL64" s="2"/>
      <c r="SM64" s="2"/>
      <c r="SN64" s="2"/>
      <c r="SO64" s="2"/>
      <c r="SP64" s="2"/>
      <c r="SQ64" s="2"/>
      <c r="SR64" s="2"/>
      <c r="SS64" s="2"/>
      <c r="ST64" s="2"/>
      <c r="SU64" s="2"/>
      <c r="SV64" s="2"/>
      <c r="SW64" s="2"/>
      <c r="SX64" s="2"/>
      <c r="SY64" s="2"/>
      <c r="SZ64" s="2"/>
      <c r="TA64" s="2"/>
      <c r="TB64" s="2"/>
      <c r="TC64" s="2"/>
      <c r="TD64" s="2"/>
      <c r="TE64" s="2"/>
      <c r="TF64" s="2"/>
      <c r="TG64" s="2"/>
      <c r="TH64" s="2"/>
      <c r="TI64" s="2"/>
      <c r="TJ64" s="2"/>
      <c r="TK64" s="2"/>
      <c r="TL64" s="2"/>
      <c r="TM64" s="2"/>
      <c r="TN64" s="2"/>
      <c r="TO64" s="2"/>
      <c r="TP64" s="2"/>
      <c r="TQ64" s="2"/>
      <c r="TR64" s="2"/>
      <c r="TS64" s="2"/>
      <c r="TT64" s="2"/>
      <c r="TU64" s="2"/>
      <c r="TV64" s="2"/>
    </row>
    <row r="65" spans="1:542" s="37" customFormat="1" x14ac:dyDescent="0.35">
      <c r="A65" s="62" t="s">
        <v>83</v>
      </c>
      <c r="B65" s="62" t="s">
        <v>125</v>
      </c>
      <c r="C65" s="63" t="s">
        <v>161</v>
      </c>
      <c r="D65" s="47"/>
      <c r="E65" s="68" t="s">
        <v>24</v>
      </c>
      <c r="F65" s="68">
        <v>5</v>
      </c>
      <c r="G65" s="39">
        <v>24</v>
      </c>
      <c r="H65" s="39">
        <v>1</v>
      </c>
      <c r="I65" s="68">
        <f>Table32[[#This Row],[Incidents per Year]]*Table32[[#This Row],[Quantity per incident]]</f>
        <v>24</v>
      </c>
      <c r="J65" s="38">
        <f>D65*Table32[[#This Row],[Potential Quantity per year]]*3</f>
        <v>0</v>
      </c>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2"/>
      <c r="NG65" s="2"/>
      <c r="NH65" s="2"/>
      <c r="NI65" s="2"/>
      <c r="NJ65" s="2"/>
      <c r="NK65" s="2"/>
      <c r="NL65" s="2"/>
      <c r="NM65" s="2"/>
      <c r="NN65" s="2"/>
      <c r="NO65" s="2"/>
      <c r="NP65" s="2"/>
      <c r="NQ65" s="2"/>
      <c r="NR65" s="2"/>
      <c r="NS65" s="2"/>
      <c r="NT65" s="2"/>
      <c r="NU65" s="2"/>
      <c r="NV65" s="2"/>
      <c r="NW65" s="2"/>
      <c r="NX65" s="2"/>
      <c r="NY65" s="2"/>
      <c r="NZ65" s="2"/>
      <c r="OA65" s="2"/>
      <c r="OB65" s="2"/>
      <c r="OC65" s="2"/>
      <c r="OD65" s="2"/>
      <c r="OE65" s="2"/>
      <c r="OF65" s="2"/>
      <c r="OG65" s="2"/>
      <c r="OH65" s="2"/>
      <c r="OI65" s="2"/>
      <c r="OJ65" s="2"/>
      <c r="OK65" s="2"/>
      <c r="OL65" s="2"/>
      <c r="OM65" s="2"/>
      <c r="ON65" s="2"/>
      <c r="OO65" s="2"/>
      <c r="OP65" s="2"/>
      <c r="OQ65" s="2"/>
      <c r="OR65" s="2"/>
      <c r="OS65" s="2"/>
      <c r="OT65" s="2"/>
      <c r="OU65" s="2"/>
      <c r="OV65" s="2"/>
      <c r="OW65" s="2"/>
      <c r="OX65" s="2"/>
      <c r="OY65" s="2"/>
      <c r="OZ65" s="2"/>
      <c r="PA65" s="2"/>
      <c r="PB65" s="2"/>
      <c r="PC65" s="2"/>
      <c r="PD65" s="2"/>
      <c r="PE65" s="2"/>
      <c r="PF65" s="2"/>
      <c r="PG65" s="2"/>
      <c r="PH65" s="2"/>
      <c r="PI65" s="2"/>
      <c r="PJ65" s="2"/>
      <c r="PK65" s="2"/>
      <c r="PL65" s="2"/>
      <c r="PM65" s="2"/>
      <c r="PN65" s="2"/>
      <c r="PO65" s="2"/>
      <c r="PP65" s="2"/>
      <c r="PQ65" s="2"/>
      <c r="PR65" s="2"/>
      <c r="PS65" s="2"/>
      <c r="PT65" s="2"/>
      <c r="PU65" s="2"/>
      <c r="PV65" s="2"/>
      <c r="PW65" s="2"/>
      <c r="PX65" s="2"/>
      <c r="PY65" s="2"/>
      <c r="PZ65" s="2"/>
      <c r="QA65" s="2"/>
      <c r="QB65" s="2"/>
      <c r="QC65" s="2"/>
      <c r="QD65" s="2"/>
      <c r="QE65" s="2"/>
      <c r="QF65" s="2"/>
      <c r="QG65" s="2"/>
      <c r="QH65" s="2"/>
      <c r="QI65" s="2"/>
      <c r="QJ65" s="2"/>
      <c r="QK65" s="2"/>
      <c r="QL65" s="2"/>
      <c r="QM65" s="2"/>
      <c r="QN65" s="2"/>
      <c r="QO65" s="2"/>
      <c r="QP65" s="2"/>
      <c r="QQ65" s="2"/>
      <c r="QR65" s="2"/>
      <c r="QS65" s="2"/>
      <c r="QT65" s="2"/>
      <c r="QU65" s="2"/>
      <c r="QV65" s="2"/>
      <c r="QW65" s="2"/>
      <c r="QX65" s="2"/>
      <c r="QY65" s="2"/>
      <c r="QZ65" s="2"/>
      <c r="RA65" s="2"/>
      <c r="RB65" s="2"/>
      <c r="RC65" s="2"/>
      <c r="RD65" s="2"/>
      <c r="RE65" s="2"/>
      <c r="RF65" s="2"/>
      <c r="RG65" s="2"/>
      <c r="RH65" s="2"/>
      <c r="RI65" s="2"/>
      <c r="RJ65" s="2"/>
      <c r="RK65" s="2"/>
      <c r="RL65" s="2"/>
      <c r="RM65" s="2"/>
      <c r="RN65" s="2"/>
      <c r="RO65" s="2"/>
      <c r="RP65" s="2"/>
      <c r="RQ65" s="2"/>
      <c r="RR65" s="2"/>
      <c r="RS65" s="2"/>
      <c r="RT65" s="2"/>
      <c r="RU65" s="2"/>
      <c r="RV65" s="2"/>
      <c r="RW65" s="2"/>
      <c r="RX65" s="2"/>
      <c r="RY65" s="2"/>
      <c r="RZ65" s="2"/>
      <c r="SA65" s="2"/>
      <c r="SB65" s="2"/>
      <c r="SC65" s="2"/>
      <c r="SD65" s="2"/>
      <c r="SE65" s="2"/>
      <c r="SF65" s="2"/>
      <c r="SG65" s="2"/>
      <c r="SH65" s="2"/>
      <c r="SI65" s="2"/>
      <c r="SJ65" s="2"/>
      <c r="SK65" s="2"/>
      <c r="SL65" s="2"/>
      <c r="SM65" s="2"/>
      <c r="SN65" s="2"/>
      <c r="SO65" s="2"/>
      <c r="SP65" s="2"/>
      <c r="SQ65" s="2"/>
      <c r="SR65" s="2"/>
      <c r="SS65" s="2"/>
      <c r="ST65" s="2"/>
      <c r="SU65" s="2"/>
      <c r="SV65" s="2"/>
      <c r="SW65" s="2"/>
      <c r="SX65" s="2"/>
      <c r="SY65" s="2"/>
      <c r="SZ65" s="2"/>
      <c r="TA65" s="2"/>
      <c r="TB65" s="2"/>
      <c r="TC65" s="2"/>
      <c r="TD65" s="2"/>
      <c r="TE65" s="2"/>
      <c r="TF65" s="2"/>
      <c r="TG65" s="2"/>
      <c r="TH65" s="2"/>
      <c r="TI65" s="2"/>
      <c r="TJ65" s="2"/>
      <c r="TK65" s="2"/>
      <c r="TL65" s="2"/>
      <c r="TM65" s="2"/>
      <c r="TN65" s="2"/>
      <c r="TO65" s="2"/>
      <c r="TP65" s="2"/>
      <c r="TQ65" s="2"/>
      <c r="TR65" s="2"/>
      <c r="TS65" s="2"/>
      <c r="TT65" s="2"/>
      <c r="TU65" s="2"/>
      <c r="TV65" s="2"/>
    </row>
    <row r="66" spans="1:542" s="37" customFormat="1" x14ac:dyDescent="0.35">
      <c r="A66" s="62" t="s">
        <v>84</v>
      </c>
      <c r="B66" s="62" t="s">
        <v>155</v>
      </c>
      <c r="C66" s="63">
        <v>1733</v>
      </c>
      <c r="D66" s="47"/>
      <c r="E66" s="68" t="s">
        <v>24</v>
      </c>
      <c r="F66" s="68">
        <v>5</v>
      </c>
      <c r="G66" s="39">
        <v>48</v>
      </c>
      <c r="H66" s="39">
        <v>1</v>
      </c>
      <c r="I66" s="68">
        <f>Table32[[#This Row],[Incidents per Year]]*Table32[[#This Row],[Quantity per incident]]</f>
        <v>48</v>
      </c>
      <c r="J66" s="38">
        <f>D66*Table32[[#This Row],[Potential Quantity per year]]*3</f>
        <v>0</v>
      </c>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2"/>
      <c r="NG66" s="2"/>
      <c r="NH66" s="2"/>
      <c r="NI66" s="2"/>
      <c r="NJ66" s="2"/>
      <c r="NK66" s="2"/>
      <c r="NL66" s="2"/>
      <c r="NM66" s="2"/>
      <c r="NN66" s="2"/>
      <c r="NO66" s="2"/>
      <c r="NP66" s="2"/>
      <c r="NQ66" s="2"/>
      <c r="NR66" s="2"/>
      <c r="NS66" s="2"/>
      <c r="NT66" s="2"/>
      <c r="NU66" s="2"/>
      <c r="NV66" s="2"/>
      <c r="NW66" s="2"/>
      <c r="NX66" s="2"/>
      <c r="NY66" s="2"/>
      <c r="NZ66" s="2"/>
      <c r="OA66" s="2"/>
      <c r="OB66" s="2"/>
      <c r="OC66" s="2"/>
      <c r="OD66" s="2"/>
      <c r="OE66" s="2"/>
      <c r="OF66" s="2"/>
      <c r="OG66" s="2"/>
      <c r="OH66" s="2"/>
      <c r="OI66" s="2"/>
      <c r="OJ66" s="2"/>
      <c r="OK66" s="2"/>
      <c r="OL66" s="2"/>
      <c r="OM66" s="2"/>
      <c r="ON66" s="2"/>
      <c r="OO66" s="2"/>
      <c r="OP66" s="2"/>
      <c r="OQ66" s="2"/>
      <c r="OR66" s="2"/>
      <c r="OS66" s="2"/>
      <c r="OT66" s="2"/>
      <c r="OU66" s="2"/>
      <c r="OV66" s="2"/>
      <c r="OW66" s="2"/>
      <c r="OX66" s="2"/>
      <c r="OY66" s="2"/>
      <c r="OZ66" s="2"/>
      <c r="PA66" s="2"/>
      <c r="PB66" s="2"/>
      <c r="PC66" s="2"/>
      <c r="PD66" s="2"/>
      <c r="PE66" s="2"/>
      <c r="PF66" s="2"/>
      <c r="PG66" s="2"/>
      <c r="PH66" s="2"/>
      <c r="PI66" s="2"/>
      <c r="PJ66" s="2"/>
      <c r="PK66" s="2"/>
      <c r="PL66" s="2"/>
      <c r="PM66" s="2"/>
      <c r="PN66" s="2"/>
      <c r="PO66" s="2"/>
      <c r="PP66" s="2"/>
      <c r="PQ66" s="2"/>
      <c r="PR66" s="2"/>
      <c r="PS66" s="2"/>
      <c r="PT66" s="2"/>
      <c r="PU66" s="2"/>
      <c r="PV66" s="2"/>
      <c r="PW66" s="2"/>
      <c r="PX66" s="2"/>
      <c r="PY66" s="2"/>
      <c r="PZ66" s="2"/>
      <c r="QA66" s="2"/>
      <c r="QB66" s="2"/>
      <c r="QC66" s="2"/>
      <c r="QD66" s="2"/>
      <c r="QE66" s="2"/>
      <c r="QF66" s="2"/>
      <c r="QG66" s="2"/>
      <c r="QH66" s="2"/>
      <c r="QI66" s="2"/>
      <c r="QJ66" s="2"/>
      <c r="QK66" s="2"/>
      <c r="QL66" s="2"/>
      <c r="QM66" s="2"/>
      <c r="QN66" s="2"/>
      <c r="QO66" s="2"/>
      <c r="QP66" s="2"/>
      <c r="QQ66" s="2"/>
      <c r="QR66" s="2"/>
      <c r="QS66" s="2"/>
      <c r="QT66" s="2"/>
      <c r="QU66" s="2"/>
      <c r="QV66" s="2"/>
      <c r="QW66" s="2"/>
      <c r="QX66" s="2"/>
      <c r="QY66" s="2"/>
      <c r="QZ66" s="2"/>
      <c r="RA66" s="2"/>
      <c r="RB66" s="2"/>
      <c r="RC66" s="2"/>
      <c r="RD66" s="2"/>
      <c r="RE66" s="2"/>
      <c r="RF66" s="2"/>
      <c r="RG66" s="2"/>
      <c r="RH66" s="2"/>
      <c r="RI66" s="2"/>
      <c r="RJ66" s="2"/>
      <c r="RK66" s="2"/>
      <c r="RL66" s="2"/>
      <c r="RM66" s="2"/>
      <c r="RN66" s="2"/>
      <c r="RO66" s="2"/>
      <c r="RP66" s="2"/>
      <c r="RQ66" s="2"/>
      <c r="RR66" s="2"/>
      <c r="RS66" s="2"/>
      <c r="RT66" s="2"/>
      <c r="RU66" s="2"/>
      <c r="RV66" s="2"/>
      <c r="RW66" s="2"/>
      <c r="RX66" s="2"/>
      <c r="RY66" s="2"/>
      <c r="RZ66" s="2"/>
      <c r="SA66" s="2"/>
      <c r="SB66" s="2"/>
      <c r="SC66" s="2"/>
      <c r="SD66" s="2"/>
      <c r="SE66" s="2"/>
      <c r="SF66" s="2"/>
      <c r="SG66" s="2"/>
      <c r="SH66" s="2"/>
      <c r="SI66" s="2"/>
      <c r="SJ66" s="2"/>
      <c r="SK66" s="2"/>
      <c r="SL66" s="2"/>
      <c r="SM66" s="2"/>
      <c r="SN66" s="2"/>
      <c r="SO66" s="2"/>
      <c r="SP66" s="2"/>
      <c r="SQ66" s="2"/>
      <c r="SR66" s="2"/>
      <c r="SS66" s="2"/>
      <c r="ST66" s="2"/>
      <c r="SU66" s="2"/>
      <c r="SV66" s="2"/>
      <c r="SW66" s="2"/>
      <c r="SX66" s="2"/>
      <c r="SY66" s="2"/>
      <c r="SZ66" s="2"/>
      <c r="TA66" s="2"/>
      <c r="TB66" s="2"/>
      <c r="TC66" s="2"/>
      <c r="TD66" s="2"/>
      <c r="TE66" s="2"/>
      <c r="TF66" s="2"/>
      <c r="TG66" s="2"/>
      <c r="TH66" s="2"/>
      <c r="TI66" s="2"/>
      <c r="TJ66" s="2"/>
      <c r="TK66" s="2"/>
      <c r="TL66" s="2"/>
      <c r="TM66" s="2"/>
      <c r="TN66" s="2"/>
      <c r="TO66" s="2"/>
      <c r="TP66" s="2"/>
      <c r="TQ66" s="2"/>
      <c r="TR66" s="2"/>
      <c r="TS66" s="2"/>
      <c r="TT66" s="2"/>
      <c r="TU66" s="2"/>
      <c r="TV66" s="2"/>
    </row>
    <row r="67" spans="1:542" s="37" customFormat="1" x14ac:dyDescent="0.35">
      <c r="A67" s="62" t="s">
        <v>85</v>
      </c>
      <c r="B67" s="62" t="s">
        <v>125</v>
      </c>
      <c r="C67" s="63" t="s">
        <v>161</v>
      </c>
      <c r="D67" s="47"/>
      <c r="E67" s="68" t="s">
        <v>24</v>
      </c>
      <c r="F67" s="68">
        <v>5</v>
      </c>
      <c r="G67" s="39">
        <v>12</v>
      </c>
      <c r="H67" s="39">
        <v>1</v>
      </c>
      <c r="I67" s="68">
        <f>Table32[[#This Row],[Incidents per Year]]*Table32[[#This Row],[Quantity per incident]]</f>
        <v>12</v>
      </c>
      <c r="J67" s="38">
        <f>D67*Table32[[#This Row],[Potential Quantity per year]]*3</f>
        <v>0</v>
      </c>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2"/>
      <c r="NH67" s="2"/>
      <c r="NI67" s="2"/>
      <c r="NJ67" s="2"/>
      <c r="NK67" s="2"/>
      <c r="NL67" s="2"/>
      <c r="NM67" s="2"/>
      <c r="NN67" s="2"/>
      <c r="NO67" s="2"/>
      <c r="NP67" s="2"/>
      <c r="NQ67" s="2"/>
      <c r="NR67" s="2"/>
      <c r="NS67" s="2"/>
      <c r="NT67" s="2"/>
      <c r="NU67" s="2"/>
      <c r="NV67" s="2"/>
      <c r="NW67" s="2"/>
      <c r="NX67" s="2"/>
      <c r="NY67" s="2"/>
      <c r="NZ67" s="2"/>
      <c r="OA67" s="2"/>
      <c r="OB67" s="2"/>
      <c r="OC67" s="2"/>
      <c r="OD67" s="2"/>
      <c r="OE67" s="2"/>
      <c r="OF67" s="2"/>
      <c r="OG67" s="2"/>
      <c r="OH67" s="2"/>
      <c r="OI67" s="2"/>
      <c r="OJ67" s="2"/>
      <c r="OK67" s="2"/>
      <c r="OL67" s="2"/>
      <c r="OM67" s="2"/>
      <c r="ON67" s="2"/>
      <c r="OO67" s="2"/>
      <c r="OP67" s="2"/>
      <c r="OQ67" s="2"/>
      <c r="OR67" s="2"/>
      <c r="OS67" s="2"/>
      <c r="OT67" s="2"/>
      <c r="OU67" s="2"/>
      <c r="OV67" s="2"/>
      <c r="OW67" s="2"/>
      <c r="OX67" s="2"/>
      <c r="OY67" s="2"/>
      <c r="OZ67" s="2"/>
      <c r="PA67" s="2"/>
      <c r="PB67" s="2"/>
      <c r="PC67" s="2"/>
      <c r="PD67" s="2"/>
      <c r="PE67" s="2"/>
      <c r="PF67" s="2"/>
      <c r="PG67" s="2"/>
      <c r="PH67" s="2"/>
      <c r="PI67" s="2"/>
      <c r="PJ67" s="2"/>
      <c r="PK67" s="2"/>
      <c r="PL67" s="2"/>
      <c r="PM67" s="2"/>
      <c r="PN67" s="2"/>
      <c r="PO67" s="2"/>
      <c r="PP67" s="2"/>
      <c r="PQ67" s="2"/>
      <c r="PR67" s="2"/>
      <c r="PS67" s="2"/>
      <c r="PT67" s="2"/>
      <c r="PU67" s="2"/>
      <c r="PV67" s="2"/>
      <c r="PW67" s="2"/>
      <c r="PX67" s="2"/>
      <c r="PY67" s="2"/>
      <c r="PZ67" s="2"/>
      <c r="QA67" s="2"/>
      <c r="QB67" s="2"/>
      <c r="QC67" s="2"/>
      <c r="QD67" s="2"/>
      <c r="QE67" s="2"/>
      <c r="QF67" s="2"/>
      <c r="QG67" s="2"/>
      <c r="QH67" s="2"/>
      <c r="QI67" s="2"/>
      <c r="QJ67" s="2"/>
      <c r="QK67" s="2"/>
      <c r="QL67" s="2"/>
      <c r="QM67" s="2"/>
      <c r="QN67" s="2"/>
      <c r="QO67" s="2"/>
      <c r="QP67" s="2"/>
      <c r="QQ67" s="2"/>
      <c r="QR67" s="2"/>
      <c r="QS67" s="2"/>
      <c r="QT67" s="2"/>
      <c r="QU67" s="2"/>
      <c r="QV67" s="2"/>
      <c r="QW67" s="2"/>
      <c r="QX67" s="2"/>
      <c r="QY67" s="2"/>
      <c r="QZ67" s="2"/>
      <c r="RA67" s="2"/>
      <c r="RB67" s="2"/>
      <c r="RC67" s="2"/>
      <c r="RD67" s="2"/>
      <c r="RE67" s="2"/>
      <c r="RF67" s="2"/>
      <c r="RG67" s="2"/>
      <c r="RH67" s="2"/>
      <c r="RI67" s="2"/>
      <c r="RJ67" s="2"/>
      <c r="RK67" s="2"/>
      <c r="RL67" s="2"/>
      <c r="RM67" s="2"/>
      <c r="RN67" s="2"/>
      <c r="RO67" s="2"/>
      <c r="RP67" s="2"/>
      <c r="RQ67" s="2"/>
      <c r="RR67" s="2"/>
      <c r="RS67" s="2"/>
      <c r="RT67" s="2"/>
      <c r="RU67" s="2"/>
      <c r="RV67" s="2"/>
      <c r="RW67" s="2"/>
      <c r="RX67" s="2"/>
      <c r="RY67" s="2"/>
      <c r="RZ67" s="2"/>
      <c r="SA67" s="2"/>
      <c r="SB67" s="2"/>
      <c r="SC67" s="2"/>
      <c r="SD67" s="2"/>
      <c r="SE67" s="2"/>
      <c r="SF67" s="2"/>
      <c r="SG67" s="2"/>
      <c r="SH67" s="2"/>
      <c r="SI67" s="2"/>
      <c r="SJ67" s="2"/>
      <c r="SK67" s="2"/>
      <c r="SL67" s="2"/>
      <c r="SM67" s="2"/>
      <c r="SN67" s="2"/>
      <c r="SO67" s="2"/>
      <c r="SP67" s="2"/>
      <c r="SQ67" s="2"/>
      <c r="SR67" s="2"/>
      <c r="SS67" s="2"/>
      <c r="ST67" s="2"/>
      <c r="SU67" s="2"/>
      <c r="SV67" s="2"/>
      <c r="SW67" s="2"/>
      <c r="SX67" s="2"/>
      <c r="SY67" s="2"/>
      <c r="SZ67" s="2"/>
      <c r="TA67" s="2"/>
      <c r="TB67" s="2"/>
      <c r="TC67" s="2"/>
      <c r="TD67" s="2"/>
      <c r="TE67" s="2"/>
      <c r="TF67" s="2"/>
      <c r="TG67" s="2"/>
      <c r="TH67" s="2"/>
      <c r="TI67" s="2"/>
      <c r="TJ67" s="2"/>
      <c r="TK67" s="2"/>
      <c r="TL67" s="2"/>
      <c r="TM67" s="2"/>
      <c r="TN67" s="2"/>
      <c r="TO67" s="2"/>
      <c r="TP67" s="2"/>
      <c r="TQ67" s="2"/>
      <c r="TR67" s="2"/>
      <c r="TS67" s="2"/>
      <c r="TT67" s="2"/>
      <c r="TU67" s="2"/>
      <c r="TV67" s="2"/>
    </row>
    <row r="68" spans="1:542" x14ac:dyDescent="0.35">
      <c r="A68" s="62" t="s">
        <v>86</v>
      </c>
      <c r="B68" s="62" t="s">
        <v>156</v>
      </c>
      <c r="C68" s="63">
        <v>1752</v>
      </c>
      <c r="D68" s="47"/>
      <c r="E68" s="68" t="s">
        <v>24</v>
      </c>
      <c r="F68" s="68">
        <v>0</v>
      </c>
      <c r="G68" s="39">
        <v>12</v>
      </c>
      <c r="H68" s="39">
        <v>1</v>
      </c>
      <c r="I68" s="68">
        <f>Table32[[#This Row],[Incidents per Year]]*Table32[[#This Row],[Quantity per incident]]</f>
        <v>12</v>
      </c>
      <c r="J68" s="38">
        <f>D68*Table32[[#This Row],[Potential Quantity per year]]*3</f>
        <v>0</v>
      </c>
    </row>
    <row r="69" spans="1:542" x14ac:dyDescent="0.35">
      <c r="A69" s="62" t="s">
        <v>87</v>
      </c>
      <c r="B69" s="62" t="s">
        <v>125</v>
      </c>
      <c r="C69" s="63" t="s">
        <v>161</v>
      </c>
      <c r="D69" s="47"/>
      <c r="E69" s="68" t="s">
        <v>24</v>
      </c>
      <c r="F69" s="68">
        <v>0</v>
      </c>
      <c r="G69" s="39">
        <v>1</v>
      </c>
      <c r="H69" s="39">
        <v>1</v>
      </c>
      <c r="I69" s="68">
        <f>Table32[[#This Row],[Incidents per Year]]*Table32[[#This Row],[Quantity per incident]]</f>
        <v>1</v>
      </c>
      <c r="J69" s="38">
        <f>D69*Table32[[#This Row],[Potential Quantity per year]]*3</f>
        <v>0</v>
      </c>
    </row>
    <row r="70" spans="1:542" s="37" customFormat="1" x14ac:dyDescent="0.35">
      <c r="A70" s="62" t="s">
        <v>88</v>
      </c>
      <c r="B70" s="62" t="s">
        <v>125</v>
      </c>
      <c r="C70" s="63" t="s">
        <v>161</v>
      </c>
      <c r="D70" s="47"/>
      <c r="E70" s="68" t="s">
        <v>24</v>
      </c>
      <c r="F70" s="68">
        <v>5</v>
      </c>
      <c r="G70" s="39">
        <v>24</v>
      </c>
      <c r="H70" s="39">
        <v>1</v>
      </c>
      <c r="I70" s="68">
        <f>Table32[[#This Row],[Incidents per Year]]*Table32[[#This Row],[Quantity per incident]]</f>
        <v>24</v>
      </c>
      <c r="J70" s="38">
        <f>D70*Table32[[#This Row],[Potential Quantity per year]]*3</f>
        <v>0</v>
      </c>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
      <c r="NH70" s="2"/>
      <c r="NI70" s="2"/>
      <c r="NJ70" s="2"/>
      <c r="NK70" s="2"/>
      <c r="NL70" s="2"/>
      <c r="NM70" s="2"/>
      <c r="NN70" s="2"/>
      <c r="NO70" s="2"/>
      <c r="NP70" s="2"/>
      <c r="NQ70" s="2"/>
      <c r="NR70" s="2"/>
      <c r="NS70" s="2"/>
      <c r="NT70" s="2"/>
      <c r="NU70" s="2"/>
      <c r="NV70" s="2"/>
      <c r="NW70" s="2"/>
      <c r="NX70" s="2"/>
      <c r="NY70" s="2"/>
      <c r="NZ70" s="2"/>
      <c r="OA70" s="2"/>
      <c r="OB70" s="2"/>
      <c r="OC70" s="2"/>
      <c r="OD70" s="2"/>
      <c r="OE70" s="2"/>
      <c r="OF70" s="2"/>
      <c r="OG70" s="2"/>
      <c r="OH70" s="2"/>
      <c r="OI70" s="2"/>
      <c r="OJ70" s="2"/>
      <c r="OK70" s="2"/>
      <c r="OL70" s="2"/>
      <c r="OM70" s="2"/>
      <c r="ON70" s="2"/>
      <c r="OO70" s="2"/>
      <c r="OP70" s="2"/>
      <c r="OQ70" s="2"/>
      <c r="OR70" s="2"/>
      <c r="OS70" s="2"/>
      <c r="OT70" s="2"/>
      <c r="OU70" s="2"/>
      <c r="OV70" s="2"/>
      <c r="OW70" s="2"/>
      <c r="OX70" s="2"/>
      <c r="OY70" s="2"/>
      <c r="OZ70" s="2"/>
      <c r="PA70" s="2"/>
      <c r="PB70" s="2"/>
      <c r="PC70" s="2"/>
      <c r="PD70" s="2"/>
      <c r="PE70" s="2"/>
      <c r="PF70" s="2"/>
      <c r="PG70" s="2"/>
      <c r="PH70" s="2"/>
      <c r="PI70" s="2"/>
      <c r="PJ70" s="2"/>
      <c r="PK70" s="2"/>
      <c r="PL70" s="2"/>
      <c r="PM70" s="2"/>
      <c r="PN70" s="2"/>
      <c r="PO70" s="2"/>
      <c r="PP70" s="2"/>
      <c r="PQ70" s="2"/>
      <c r="PR70" s="2"/>
      <c r="PS70" s="2"/>
      <c r="PT70" s="2"/>
      <c r="PU70" s="2"/>
      <c r="PV70" s="2"/>
      <c r="PW70" s="2"/>
      <c r="PX70" s="2"/>
      <c r="PY70" s="2"/>
      <c r="PZ70" s="2"/>
      <c r="QA70" s="2"/>
      <c r="QB70" s="2"/>
      <c r="QC70" s="2"/>
      <c r="QD70" s="2"/>
      <c r="QE70" s="2"/>
      <c r="QF70" s="2"/>
      <c r="QG70" s="2"/>
      <c r="QH70" s="2"/>
      <c r="QI70" s="2"/>
      <c r="QJ70" s="2"/>
      <c r="QK70" s="2"/>
      <c r="QL70" s="2"/>
      <c r="QM70" s="2"/>
      <c r="QN70" s="2"/>
      <c r="QO70" s="2"/>
      <c r="QP70" s="2"/>
      <c r="QQ70" s="2"/>
      <c r="QR70" s="2"/>
      <c r="QS70" s="2"/>
      <c r="QT70" s="2"/>
      <c r="QU70" s="2"/>
      <c r="QV70" s="2"/>
      <c r="QW70" s="2"/>
      <c r="QX70" s="2"/>
      <c r="QY70" s="2"/>
      <c r="QZ70" s="2"/>
      <c r="RA70" s="2"/>
      <c r="RB70" s="2"/>
      <c r="RC70" s="2"/>
      <c r="RD70" s="2"/>
      <c r="RE70" s="2"/>
      <c r="RF70" s="2"/>
      <c r="RG70" s="2"/>
      <c r="RH70" s="2"/>
      <c r="RI70" s="2"/>
      <c r="RJ70" s="2"/>
      <c r="RK70" s="2"/>
      <c r="RL70" s="2"/>
      <c r="RM70" s="2"/>
      <c r="RN70" s="2"/>
      <c r="RO70" s="2"/>
      <c r="RP70" s="2"/>
      <c r="RQ70" s="2"/>
      <c r="RR70" s="2"/>
      <c r="RS70" s="2"/>
      <c r="RT70" s="2"/>
      <c r="RU70" s="2"/>
      <c r="RV70" s="2"/>
      <c r="RW70" s="2"/>
      <c r="RX70" s="2"/>
      <c r="RY70" s="2"/>
      <c r="RZ70" s="2"/>
      <c r="SA70" s="2"/>
      <c r="SB70" s="2"/>
      <c r="SC70" s="2"/>
      <c r="SD70" s="2"/>
      <c r="SE70" s="2"/>
      <c r="SF70" s="2"/>
      <c r="SG70" s="2"/>
      <c r="SH70" s="2"/>
      <c r="SI70" s="2"/>
      <c r="SJ70" s="2"/>
      <c r="SK70" s="2"/>
      <c r="SL70" s="2"/>
      <c r="SM70" s="2"/>
      <c r="SN70" s="2"/>
      <c r="SO70" s="2"/>
      <c r="SP70" s="2"/>
      <c r="SQ70" s="2"/>
      <c r="SR70" s="2"/>
      <c r="SS70" s="2"/>
      <c r="ST70" s="2"/>
      <c r="SU70" s="2"/>
      <c r="SV70" s="2"/>
      <c r="SW70" s="2"/>
      <c r="SX70" s="2"/>
      <c r="SY70" s="2"/>
      <c r="SZ70" s="2"/>
      <c r="TA70" s="2"/>
      <c r="TB70" s="2"/>
      <c r="TC70" s="2"/>
      <c r="TD70" s="2"/>
      <c r="TE70" s="2"/>
      <c r="TF70" s="2"/>
      <c r="TG70" s="2"/>
      <c r="TH70" s="2"/>
      <c r="TI70" s="2"/>
      <c r="TJ70" s="2"/>
      <c r="TK70" s="2"/>
      <c r="TL70" s="2"/>
      <c r="TM70" s="2"/>
      <c r="TN70" s="2"/>
      <c r="TO70" s="2"/>
      <c r="TP70" s="2"/>
      <c r="TQ70" s="2"/>
      <c r="TR70" s="2"/>
      <c r="TS70" s="2"/>
      <c r="TT70" s="2"/>
      <c r="TU70" s="2"/>
      <c r="TV70" s="2"/>
    </row>
    <row r="71" spans="1:542" x14ac:dyDescent="0.35">
      <c r="A71" s="62" t="s">
        <v>89</v>
      </c>
      <c r="B71" s="62" t="s">
        <v>139</v>
      </c>
      <c r="C71" s="63" t="s">
        <v>161</v>
      </c>
      <c r="D71" s="47"/>
      <c r="E71" s="68" t="s">
        <v>26</v>
      </c>
      <c r="F71" s="68">
        <v>500</v>
      </c>
      <c r="G71" s="39">
        <v>12</v>
      </c>
      <c r="H71" s="39">
        <v>300</v>
      </c>
      <c r="I71" s="68">
        <f>Table32[[#This Row],[Incidents per Year]]*Table32[[#This Row],[Quantity per incident]]</f>
        <v>3600</v>
      </c>
      <c r="J71" s="38">
        <f>D71*Table32[[#This Row],[Potential Quantity per year]]*3</f>
        <v>0</v>
      </c>
    </row>
    <row r="72" spans="1:542" s="37" customFormat="1" x14ac:dyDescent="0.35">
      <c r="A72" s="62" t="s">
        <v>171</v>
      </c>
      <c r="B72" s="62" t="s">
        <v>125</v>
      </c>
      <c r="C72" s="63" t="s">
        <v>161</v>
      </c>
      <c r="D72" s="47"/>
      <c r="E72" s="68" t="s">
        <v>24</v>
      </c>
      <c r="F72" s="68">
        <v>2</v>
      </c>
      <c r="G72" s="39">
        <v>4</v>
      </c>
      <c r="H72" s="39">
        <v>1</v>
      </c>
      <c r="I72" s="68">
        <f>Table32[[#This Row],[Incidents per Year]]*Table32[[#This Row],[Quantity per incident]]</f>
        <v>4</v>
      </c>
      <c r="J72" s="38">
        <f>D72*Table32[[#This Row],[Potential Quantity per year]]*3</f>
        <v>0</v>
      </c>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
      <c r="NH72" s="2"/>
      <c r="NI72" s="2"/>
      <c r="NJ72" s="2"/>
      <c r="NK72" s="2"/>
      <c r="NL72" s="2"/>
      <c r="NM72" s="2"/>
      <c r="NN72" s="2"/>
      <c r="NO72" s="2"/>
      <c r="NP72" s="2"/>
      <c r="NQ72" s="2"/>
      <c r="NR72" s="2"/>
      <c r="NS72" s="2"/>
      <c r="NT72" s="2"/>
      <c r="NU72" s="2"/>
      <c r="NV72" s="2"/>
      <c r="NW72" s="2"/>
      <c r="NX72" s="2"/>
      <c r="NY72" s="2"/>
      <c r="NZ72" s="2"/>
      <c r="OA72" s="2"/>
      <c r="OB72" s="2"/>
      <c r="OC72" s="2"/>
      <c r="OD72" s="2"/>
      <c r="OE72" s="2"/>
      <c r="OF72" s="2"/>
      <c r="OG72" s="2"/>
      <c r="OH72" s="2"/>
      <c r="OI72" s="2"/>
      <c r="OJ72" s="2"/>
      <c r="OK72" s="2"/>
      <c r="OL72" s="2"/>
      <c r="OM72" s="2"/>
      <c r="ON72" s="2"/>
      <c r="OO72" s="2"/>
      <c r="OP72" s="2"/>
      <c r="OQ72" s="2"/>
      <c r="OR72" s="2"/>
      <c r="OS72" s="2"/>
      <c r="OT72" s="2"/>
      <c r="OU72" s="2"/>
      <c r="OV72" s="2"/>
      <c r="OW72" s="2"/>
      <c r="OX72" s="2"/>
      <c r="OY72" s="2"/>
      <c r="OZ72" s="2"/>
      <c r="PA72" s="2"/>
      <c r="PB72" s="2"/>
      <c r="PC72" s="2"/>
      <c r="PD72" s="2"/>
      <c r="PE72" s="2"/>
      <c r="PF72" s="2"/>
      <c r="PG72" s="2"/>
      <c r="PH72" s="2"/>
      <c r="PI72" s="2"/>
      <c r="PJ72" s="2"/>
      <c r="PK72" s="2"/>
      <c r="PL72" s="2"/>
      <c r="PM72" s="2"/>
      <c r="PN72" s="2"/>
      <c r="PO72" s="2"/>
      <c r="PP72" s="2"/>
      <c r="PQ72" s="2"/>
      <c r="PR72" s="2"/>
      <c r="PS72" s="2"/>
      <c r="PT72" s="2"/>
      <c r="PU72" s="2"/>
      <c r="PV72" s="2"/>
      <c r="PW72" s="2"/>
      <c r="PX72" s="2"/>
      <c r="PY72" s="2"/>
      <c r="PZ72" s="2"/>
      <c r="QA72" s="2"/>
      <c r="QB72" s="2"/>
      <c r="QC72" s="2"/>
      <c r="QD72" s="2"/>
      <c r="QE72" s="2"/>
      <c r="QF72" s="2"/>
      <c r="QG72" s="2"/>
      <c r="QH72" s="2"/>
      <c r="QI72" s="2"/>
      <c r="QJ72" s="2"/>
      <c r="QK72" s="2"/>
      <c r="QL72" s="2"/>
      <c r="QM72" s="2"/>
      <c r="QN72" s="2"/>
      <c r="QO72" s="2"/>
      <c r="QP72" s="2"/>
      <c r="QQ72" s="2"/>
      <c r="QR72" s="2"/>
      <c r="QS72" s="2"/>
      <c r="QT72" s="2"/>
      <c r="QU72" s="2"/>
      <c r="QV72" s="2"/>
      <c r="QW72" s="2"/>
      <c r="QX72" s="2"/>
      <c r="QY72" s="2"/>
      <c r="QZ72" s="2"/>
      <c r="RA72" s="2"/>
      <c r="RB72" s="2"/>
      <c r="RC72" s="2"/>
      <c r="RD72" s="2"/>
      <c r="RE72" s="2"/>
      <c r="RF72" s="2"/>
      <c r="RG72" s="2"/>
      <c r="RH72" s="2"/>
      <c r="RI72" s="2"/>
      <c r="RJ72" s="2"/>
      <c r="RK72" s="2"/>
      <c r="RL72" s="2"/>
      <c r="RM72" s="2"/>
      <c r="RN72" s="2"/>
      <c r="RO72" s="2"/>
      <c r="RP72" s="2"/>
      <c r="RQ72" s="2"/>
      <c r="RR72" s="2"/>
      <c r="RS72" s="2"/>
      <c r="RT72" s="2"/>
      <c r="RU72" s="2"/>
      <c r="RV72" s="2"/>
      <c r="RW72" s="2"/>
      <c r="RX72" s="2"/>
      <c r="RY72" s="2"/>
      <c r="RZ72" s="2"/>
      <c r="SA72" s="2"/>
      <c r="SB72" s="2"/>
      <c r="SC72" s="2"/>
      <c r="SD72" s="2"/>
      <c r="SE72" s="2"/>
      <c r="SF72" s="2"/>
      <c r="SG72" s="2"/>
      <c r="SH72" s="2"/>
      <c r="SI72" s="2"/>
      <c r="SJ72" s="2"/>
      <c r="SK72" s="2"/>
      <c r="SL72" s="2"/>
      <c r="SM72" s="2"/>
      <c r="SN72" s="2"/>
      <c r="SO72" s="2"/>
      <c r="SP72" s="2"/>
      <c r="SQ72" s="2"/>
      <c r="SR72" s="2"/>
      <c r="SS72" s="2"/>
      <c r="ST72" s="2"/>
      <c r="SU72" s="2"/>
      <c r="SV72" s="2"/>
      <c r="SW72" s="2"/>
      <c r="SX72" s="2"/>
      <c r="SY72" s="2"/>
      <c r="SZ72" s="2"/>
      <c r="TA72" s="2"/>
      <c r="TB72" s="2"/>
      <c r="TC72" s="2"/>
      <c r="TD72" s="2"/>
      <c r="TE72" s="2"/>
      <c r="TF72" s="2"/>
      <c r="TG72" s="2"/>
      <c r="TH72" s="2"/>
      <c r="TI72" s="2"/>
      <c r="TJ72" s="2"/>
      <c r="TK72" s="2"/>
      <c r="TL72" s="2"/>
      <c r="TM72" s="2"/>
      <c r="TN72" s="2"/>
      <c r="TO72" s="2"/>
      <c r="TP72" s="2"/>
      <c r="TQ72" s="2"/>
      <c r="TR72" s="2"/>
      <c r="TS72" s="2"/>
      <c r="TT72" s="2"/>
      <c r="TU72" s="2"/>
      <c r="TV72" s="2"/>
    </row>
    <row r="73" spans="1:542" x14ac:dyDescent="0.35">
      <c r="A73" s="62" t="s">
        <v>90</v>
      </c>
      <c r="B73" s="62" t="s">
        <v>125</v>
      </c>
      <c r="C73" s="63" t="s">
        <v>161</v>
      </c>
      <c r="D73" s="47"/>
      <c r="E73" s="68" t="s">
        <v>24</v>
      </c>
      <c r="F73" s="68">
        <v>2</v>
      </c>
      <c r="G73" s="39">
        <v>2</v>
      </c>
      <c r="H73" s="39">
        <v>1</v>
      </c>
      <c r="I73" s="68">
        <f>Table32[[#This Row],[Incidents per Year]]*Table32[[#This Row],[Quantity per incident]]</f>
        <v>2</v>
      </c>
      <c r="J73" s="38">
        <f>D73*Table32[[#This Row],[Potential Quantity per year]]*3</f>
        <v>0</v>
      </c>
    </row>
    <row r="74" spans="1:542" x14ac:dyDescent="0.35">
      <c r="A74" s="62" t="s">
        <v>91</v>
      </c>
      <c r="B74" s="62" t="s">
        <v>125</v>
      </c>
      <c r="C74" s="63" t="s">
        <v>161</v>
      </c>
      <c r="D74" s="47"/>
      <c r="E74" s="68" t="s">
        <v>24</v>
      </c>
      <c r="F74" s="68">
        <v>2</v>
      </c>
      <c r="G74" s="39">
        <v>1</v>
      </c>
      <c r="H74" s="39">
        <v>1</v>
      </c>
      <c r="I74" s="68">
        <f>Table32[[#This Row],[Incidents per Year]]*Table32[[#This Row],[Quantity per incident]]</f>
        <v>1</v>
      </c>
      <c r="J74" s="38">
        <f>D74*Table32[[#This Row],[Potential Quantity per year]]*3</f>
        <v>0</v>
      </c>
    </row>
    <row r="75" spans="1:542" s="37" customFormat="1" x14ac:dyDescent="0.35">
      <c r="A75" s="62" t="s">
        <v>92</v>
      </c>
      <c r="B75" s="62" t="s">
        <v>125</v>
      </c>
      <c r="C75" s="63" t="s">
        <v>161</v>
      </c>
      <c r="D75" s="47"/>
      <c r="E75" s="68" t="s">
        <v>24</v>
      </c>
      <c r="F75" s="68">
        <v>5</v>
      </c>
      <c r="G75" s="39">
        <v>6</v>
      </c>
      <c r="H75" s="39">
        <v>1</v>
      </c>
      <c r="I75" s="68">
        <f>Table32[[#This Row],[Incidents per Year]]*Table32[[#This Row],[Quantity per incident]]</f>
        <v>6</v>
      </c>
      <c r="J75" s="38">
        <f>D75*Table32[[#This Row],[Potential Quantity per year]]*3</f>
        <v>0</v>
      </c>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2"/>
      <c r="NH75" s="2"/>
      <c r="NI75" s="2"/>
      <c r="NJ75" s="2"/>
      <c r="NK75" s="2"/>
      <c r="NL75" s="2"/>
      <c r="NM75" s="2"/>
      <c r="NN75" s="2"/>
      <c r="NO75" s="2"/>
      <c r="NP75" s="2"/>
      <c r="NQ75" s="2"/>
      <c r="NR75" s="2"/>
      <c r="NS75" s="2"/>
      <c r="NT75" s="2"/>
      <c r="NU75" s="2"/>
      <c r="NV75" s="2"/>
      <c r="NW75" s="2"/>
      <c r="NX75" s="2"/>
      <c r="NY75" s="2"/>
      <c r="NZ75" s="2"/>
      <c r="OA75" s="2"/>
      <c r="OB75" s="2"/>
      <c r="OC75" s="2"/>
      <c r="OD75" s="2"/>
      <c r="OE75" s="2"/>
      <c r="OF75" s="2"/>
      <c r="OG75" s="2"/>
      <c r="OH75" s="2"/>
      <c r="OI75" s="2"/>
      <c r="OJ75" s="2"/>
      <c r="OK75" s="2"/>
      <c r="OL75" s="2"/>
      <c r="OM75" s="2"/>
      <c r="ON75" s="2"/>
      <c r="OO75" s="2"/>
      <c r="OP75" s="2"/>
      <c r="OQ75" s="2"/>
      <c r="OR75" s="2"/>
      <c r="OS75" s="2"/>
      <c r="OT75" s="2"/>
      <c r="OU75" s="2"/>
      <c r="OV75" s="2"/>
      <c r="OW75" s="2"/>
      <c r="OX75" s="2"/>
      <c r="OY75" s="2"/>
      <c r="OZ75" s="2"/>
      <c r="PA75" s="2"/>
      <c r="PB75" s="2"/>
      <c r="PC75" s="2"/>
      <c r="PD75" s="2"/>
      <c r="PE75" s="2"/>
      <c r="PF75" s="2"/>
      <c r="PG75" s="2"/>
      <c r="PH75" s="2"/>
      <c r="PI75" s="2"/>
      <c r="PJ75" s="2"/>
      <c r="PK75" s="2"/>
      <c r="PL75" s="2"/>
      <c r="PM75" s="2"/>
      <c r="PN75" s="2"/>
      <c r="PO75" s="2"/>
      <c r="PP75" s="2"/>
      <c r="PQ75" s="2"/>
      <c r="PR75" s="2"/>
      <c r="PS75" s="2"/>
      <c r="PT75" s="2"/>
      <c r="PU75" s="2"/>
      <c r="PV75" s="2"/>
      <c r="PW75" s="2"/>
      <c r="PX75" s="2"/>
      <c r="PY75" s="2"/>
      <c r="PZ75" s="2"/>
      <c r="QA75" s="2"/>
      <c r="QB75" s="2"/>
      <c r="QC75" s="2"/>
      <c r="QD75" s="2"/>
      <c r="QE75" s="2"/>
      <c r="QF75" s="2"/>
      <c r="QG75" s="2"/>
      <c r="QH75" s="2"/>
      <c r="QI75" s="2"/>
      <c r="QJ75" s="2"/>
      <c r="QK75" s="2"/>
      <c r="QL75" s="2"/>
      <c r="QM75" s="2"/>
      <c r="QN75" s="2"/>
      <c r="QO75" s="2"/>
      <c r="QP75" s="2"/>
      <c r="QQ75" s="2"/>
      <c r="QR75" s="2"/>
      <c r="QS75" s="2"/>
      <c r="QT75" s="2"/>
      <c r="QU75" s="2"/>
      <c r="QV75" s="2"/>
      <c r="QW75" s="2"/>
      <c r="QX75" s="2"/>
      <c r="QY75" s="2"/>
      <c r="QZ75" s="2"/>
      <c r="RA75" s="2"/>
      <c r="RB75" s="2"/>
      <c r="RC75" s="2"/>
      <c r="RD75" s="2"/>
      <c r="RE75" s="2"/>
      <c r="RF75" s="2"/>
      <c r="RG75" s="2"/>
      <c r="RH75" s="2"/>
      <c r="RI75" s="2"/>
      <c r="RJ75" s="2"/>
      <c r="RK75" s="2"/>
      <c r="RL75" s="2"/>
      <c r="RM75" s="2"/>
      <c r="RN75" s="2"/>
      <c r="RO75" s="2"/>
      <c r="RP75" s="2"/>
      <c r="RQ75" s="2"/>
      <c r="RR75" s="2"/>
      <c r="RS75" s="2"/>
      <c r="RT75" s="2"/>
      <c r="RU75" s="2"/>
      <c r="RV75" s="2"/>
      <c r="RW75" s="2"/>
      <c r="RX75" s="2"/>
      <c r="RY75" s="2"/>
      <c r="RZ75" s="2"/>
      <c r="SA75" s="2"/>
      <c r="SB75" s="2"/>
      <c r="SC75" s="2"/>
      <c r="SD75" s="2"/>
      <c r="SE75" s="2"/>
      <c r="SF75" s="2"/>
      <c r="SG75" s="2"/>
      <c r="SH75" s="2"/>
      <c r="SI75" s="2"/>
      <c r="SJ75" s="2"/>
      <c r="SK75" s="2"/>
      <c r="SL75" s="2"/>
      <c r="SM75" s="2"/>
      <c r="SN75" s="2"/>
      <c r="SO75" s="2"/>
      <c r="SP75" s="2"/>
      <c r="SQ75" s="2"/>
      <c r="SR75" s="2"/>
      <c r="SS75" s="2"/>
      <c r="ST75" s="2"/>
      <c r="SU75" s="2"/>
      <c r="SV75" s="2"/>
      <c r="SW75" s="2"/>
      <c r="SX75" s="2"/>
      <c r="SY75" s="2"/>
      <c r="SZ75" s="2"/>
      <c r="TA75" s="2"/>
      <c r="TB75" s="2"/>
      <c r="TC75" s="2"/>
      <c r="TD75" s="2"/>
      <c r="TE75" s="2"/>
      <c r="TF75" s="2"/>
      <c r="TG75" s="2"/>
      <c r="TH75" s="2"/>
      <c r="TI75" s="2"/>
      <c r="TJ75" s="2"/>
      <c r="TK75" s="2"/>
      <c r="TL75" s="2"/>
      <c r="TM75" s="2"/>
      <c r="TN75" s="2"/>
      <c r="TO75" s="2"/>
      <c r="TP75" s="2"/>
      <c r="TQ75" s="2"/>
      <c r="TR75" s="2"/>
      <c r="TS75" s="2"/>
      <c r="TT75" s="2"/>
      <c r="TU75" s="2"/>
      <c r="TV75" s="2"/>
    </row>
    <row r="76" spans="1:542" s="37" customFormat="1" x14ac:dyDescent="0.35">
      <c r="A76" s="62" t="s">
        <v>238</v>
      </c>
      <c r="B76" s="62" t="s">
        <v>125</v>
      </c>
      <c r="C76" s="63" t="s">
        <v>161</v>
      </c>
      <c r="D76" s="47"/>
      <c r="E76" s="68" t="s">
        <v>24</v>
      </c>
      <c r="F76" s="68">
        <v>5</v>
      </c>
      <c r="G76" s="39">
        <v>30</v>
      </c>
      <c r="H76" s="39">
        <v>1</v>
      </c>
      <c r="I76" s="68">
        <f>Table32[[#This Row],[Incidents per Year]]*Table32[[#This Row],[Quantity per incident]]</f>
        <v>30</v>
      </c>
      <c r="J76" s="38">
        <f>D76*Table32[[#This Row],[Potential Quantity per year]]*3</f>
        <v>0</v>
      </c>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2"/>
      <c r="NH76" s="2"/>
      <c r="NI76" s="2"/>
      <c r="NJ76" s="2"/>
      <c r="NK76" s="2"/>
      <c r="NL76" s="2"/>
      <c r="NM76" s="2"/>
      <c r="NN76" s="2"/>
      <c r="NO76" s="2"/>
      <c r="NP76" s="2"/>
      <c r="NQ76" s="2"/>
      <c r="NR76" s="2"/>
      <c r="NS76" s="2"/>
      <c r="NT76" s="2"/>
      <c r="NU76" s="2"/>
      <c r="NV76" s="2"/>
      <c r="NW76" s="2"/>
      <c r="NX76" s="2"/>
      <c r="NY76" s="2"/>
      <c r="NZ76" s="2"/>
      <c r="OA76" s="2"/>
      <c r="OB76" s="2"/>
      <c r="OC76" s="2"/>
      <c r="OD76" s="2"/>
      <c r="OE76" s="2"/>
      <c r="OF76" s="2"/>
      <c r="OG76" s="2"/>
      <c r="OH76" s="2"/>
      <c r="OI76" s="2"/>
      <c r="OJ76" s="2"/>
      <c r="OK76" s="2"/>
      <c r="OL76" s="2"/>
      <c r="OM76" s="2"/>
      <c r="ON76" s="2"/>
      <c r="OO76" s="2"/>
      <c r="OP76" s="2"/>
      <c r="OQ76" s="2"/>
      <c r="OR76" s="2"/>
      <c r="OS76" s="2"/>
      <c r="OT76" s="2"/>
      <c r="OU76" s="2"/>
      <c r="OV76" s="2"/>
      <c r="OW76" s="2"/>
      <c r="OX76" s="2"/>
      <c r="OY76" s="2"/>
      <c r="OZ76" s="2"/>
      <c r="PA76" s="2"/>
      <c r="PB76" s="2"/>
      <c r="PC76" s="2"/>
      <c r="PD76" s="2"/>
      <c r="PE76" s="2"/>
      <c r="PF76" s="2"/>
      <c r="PG76" s="2"/>
      <c r="PH76" s="2"/>
      <c r="PI76" s="2"/>
      <c r="PJ76" s="2"/>
      <c r="PK76" s="2"/>
      <c r="PL76" s="2"/>
      <c r="PM76" s="2"/>
      <c r="PN76" s="2"/>
      <c r="PO76" s="2"/>
      <c r="PP76" s="2"/>
      <c r="PQ76" s="2"/>
      <c r="PR76" s="2"/>
      <c r="PS76" s="2"/>
      <c r="PT76" s="2"/>
      <c r="PU76" s="2"/>
      <c r="PV76" s="2"/>
      <c r="PW76" s="2"/>
      <c r="PX76" s="2"/>
      <c r="PY76" s="2"/>
      <c r="PZ76" s="2"/>
      <c r="QA76" s="2"/>
      <c r="QB76" s="2"/>
      <c r="QC76" s="2"/>
      <c r="QD76" s="2"/>
      <c r="QE76" s="2"/>
      <c r="QF76" s="2"/>
      <c r="QG76" s="2"/>
      <c r="QH76" s="2"/>
      <c r="QI76" s="2"/>
      <c r="QJ76" s="2"/>
      <c r="QK76" s="2"/>
      <c r="QL76" s="2"/>
      <c r="QM76" s="2"/>
      <c r="QN76" s="2"/>
      <c r="QO76" s="2"/>
      <c r="QP76" s="2"/>
      <c r="QQ76" s="2"/>
      <c r="QR76" s="2"/>
      <c r="QS76" s="2"/>
      <c r="QT76" s="2"/>
      <c r="QU76" s="2"/>
      <c r="QV76" s="2"/>
      <c r="QW76" s="2"/>
      <c r="QX76" s="2"/>
      <c r="QY76" s="2"/>
      <c r="QZ76" s="2"/>
      <c r="RA76" s="2"/>
      <c r="RB76" s="2"/>
      <c r="RC76" s="2"/>
      <c r="RD76" s="2"/>
      <c r="RE76" s="2"/>
      <c r="RF76" s="2"/>
      <c r="RG76" s="2"/>
      <c r="RH76" s="2"/>
      <c r="RI76" s="2"/>
      <c r="RJ76" s="2"/>
      <c r="RK76" s="2"/>
      <c r="RL76" s="2"/>
      <c r="RM76" s="2"/>
      <c r="RN76" s="2"/>
      <c r="RO76" s="2"/>
      <c r="RP76" s="2"/>
      <c r="RQ76" s="2"/>
      <c r="RR76" s="2"/>
      <c r="RS76" s="2"/>
      <c r="RT76" s="2"/>
      <c r="RU76" s="2"/>
      <c r="RV76" s="2"/>
      <c r="RW76" s="2"/>
      <c r="RX76" s="2"/>
      <c r="RY76" s="2"/>
      <c r="RZ76" s="2"/>
      <c r="SA76" s="2"/>
      <c r="SB76" s="2"/>
      <c r="SC76" s="2"/>
      <c r="SD76" s="2"/>
      <c r="SE76" s="2"/>
      <c r="SF76" s="2"/>
      <c r="SG76" s="2"/>
      <c r="SH76" s="2"/>
      <c r="SI76" s="2"/>
      <c r="SJ76" s="2"/>
      <c r="SK76" s="2"/>
      <c r="SL76" s="2"/>
      <c r="SM76" s="2"/>
      <c r="SN76" s="2"/>
      <c r="SO76" s="2"/>
      <c r="SP76" s="2"/>
      <c r="SQ76" s="2"/>
      <c r="SR76" s="2"/>
      <c r="SS76" s="2"/>
      <c r="ST76" s="2"/>
      <c r="SU76" s="2"/>
      <c r="SV76" s="2"/>
      <c r="SW76" s="2"/>
      <c r="SX76" s="2"/>
      <c r="SY76" s="2"/>
      <c r="SZ76" s="2"/>
      <c r="TA76" s="2"/>
      <c r="TB76" s="2"/>
      <c r="TC76" s="2"/>
      <c r="TD76" s="2"/>
      <c r="TE76" s="2"/>
      <c r="TF76" s="2"/>
      <c r="TG76" s="2"/>
      <c r="TH76" s="2"/>
      <c r="TI76" s="2"/>
      <c r="TJ76" s="2"/>
      <c r="TK76" s="2"/>
      <c r="TL76" s="2"/>
      <c r="TM76" s="2"/>
      <c r="TN76" s="2"/>
      <c r="TO76" s="2"/>
      <c r="TP76" s="2"/>
      <c r="TQ76" s="2"/>
      <c r="TR76" s="2"/>
      <c r="TS76" s="2"/>
      <c r="TT76" s="2"/>
      <c r="TU76" s="2"/>
      <c r="TV76" s="2"/>
    </row>
    <row r="77" spans="1:542" x14ac:dyDescent="0.35">
      <c r="A77" s="62" t="s">
        <v>93</v>
      </c>
      <c r="B77" s="62" t="s">
        <v>125</v>
      </c>
      <c r="C77" s="63" t="s">
        <v>161</v>
      </c>
      <c r="D77" s="47"/>
      <c r="E77" s="68" t="s">
        <v>24</v>
      </c>
      <c r="F77" s="68">
        <v>2</v>
      </c>
      <c r="G77" s="39">
        <v>6</v>
      </c>
      <c r="H77" s="39">
        <v>1</v>
      </c>
      <c r="I77" s="68">
        <f>Table32[[#This Row],[Incidents per Year]]*Table32[[#This Row],[Quantity per incident]]</f>
        <v>6</v>
      </c>
      <c r="J77" s="38">
        <f>D77*Table32[[#This Row],[Potential Quantity per year]]*3</f>
        <v>0</v>
      </c>
    </row>
    <row r="78" spans="1:542" s="37" customFormat="1" x14ac:dyDescent="0.35">
      <c r="A78" s="62" t="s">
        <v>94</v>
      </c>
      <c r="B78" s="62" t="s">
        <v>125</v>
      </c>
      <c r="C78" s="63" t="s">
        <v>161</v>
      </c>
      <c r="D78" s="47"/>
      <c r="E78" s="68" t="s">
        <v>24</v>
      </c>
      <c r="F78" s="68">
        <v>1</v>
      </c>
      <c r="G78" s="39">
        <v>6</v>
      </c>
      <c r="H78" s="39">
        <v>1</v>
      </c>
      <c r="I78" s="68">
        <f>Table32[[#This Row],[Incidents per Year]]*Table32[[#This Row],[Quantity per incident]]</f>
        <v>6</v>
      </c>
      <c r="J78" s="38">
        <f>D78*Table32[[#This Row],[Potential Quantity per year]]*3</f>
        <v>0</v>
      </c>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2"/>
      <c r="JS78" s="2"/>
      <c r="JT78" s="2"/>
      <c r="JU78" s="2"/>
      <c r="JV78" s="2"/>
      <c r="JW78" s="2"/>
      <c r="JX78" s="2"/>
      <c r="JY78" s="2"/>
      <c r="JZ78" s="2"/>
      <c r="KA78" s="2"/>
      <c r="KB78" s="2"/>
      <c r="KC78" s="2"/>
      <c r="KD78" s="2"/>
      <c r="KE78" s="2"/>
      <c r="KF78" s="2"/>
      <c r="KG78" s="2"/>
      <c r="KH78" s="2"/>
      <c r="KI78" s="2"/>
      <c r="KJ78" s="2"/>
      <c r="KK78" s="2"/>
      <c r="KL78" s="2"/>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c r="LY78" s="2"/>
      <c r="LZ78" s="2"/>
      <c r="MA78" s="2"/>
      <c r="MB78" s="2"/>
      <c r="MC78" s="2"/>
      <c r="MD78" s="2"/>
      <c r="ME78" s="2"/>
      <c r="MF78" s="2"/>
      <c r="MG78" s="2"/>
      <c r="MH78" s="2"/>
      <c r="MI78" s="2"/>
      <c r="MJ78" s="2"/>
      <c r="MK78" s="2"/>
      <c r="ML78" s="2"/>
      <c r="MM78" s="2"/>
      <c r="MN78" s="2"/>
      <c r="MO78" s="2"/>
      <c r="MP78" s="2"/>
      <c r="MQ78" s="2"/>
      <c r="MR78" s="2"/>
      <c r="MS78" s="2"/>
      <c r="MT78" s="2"/>
      <c r="MU78" s="2"/>
      <c r="MV78" s="2"/>
      <c r="MW78" s="2"/>
      <c r="MX78" s="2"/>
      <c r="MY78" s="2"/>
      <c r="MZ78" s="2"/>
      <c r="NA78" s="2"/>
      <c r="NB78" s="2"/>
      <c r="NC78" s="2"/>
      <c r="ND78" s="2"/>
      <c r="NE78" s="2"/>
      <c r="NF78" s="2"/>
      <c r="NG78" s="2"/>
      <c r="NH78" s="2"/>
      <c r="NI78" s="2"/>
      <c r="NJ78" s="2"/>
      <c r="NK78" s="2"/>
      <c r="NL78" s="2"/>
      <c r="NM78" s="2"/>
      <c r="NN78" s="2"/>
      <c r="NO78" s="2"/>
      <c r="NP78" s="2"/>
      <c r="NQ78" s="2"/>
      <c r="NR78" s="2"/>
      <c r="NS78" s="2"/>
      <c r="NT78" s="2"/>
      <c r="NU78" s="2"/>
      <c r="NV78" s="2"/>
      <c r="NW78" s="2"/>
      <c r="NX78" s="2"/>
      <c r="NY78" s="2"/>
      <c r="NZ78" s="2"/>
      <c r="OA78" s="2"/>
      <c r="OB78" s="2"/>
      <c r="OC78" s="2"/>
      <c r="OD78" s="2"/>
      <c r="OE78" s="2"/>
      <c r="OF78" s="2"/>
      <c r="OG78" s="2"/>
      <c r="OH78" s="2"/>
      <c r="OI78" s="2"/>
      <c r="OJ78" s="2"/>
      <c r="OK78" s="2"/>
      <c r="OL78" s="2"/>
      <c r="OM78" s="2"/>
      <c r="ON78" s="2"/>
      <c r="OO78" s="2"/>
      <c r="OP78" s="2"/>
      <c r="OQ78" s="2"/>
      <c r="OR78" s="2"/>
      <c r="OS78" s="2"/>
      <c r="OT78" s="2"/>
      <c r="OU78" s="2"/>
      <c r="OV78" s="2"/>
      <c r="OW78" s="2"/>
      <c r="OX78" s="2"/>
      <c r="OY78" s="2"/>
      <c r="OZ78" s="2"/>
      <c r="PA78" s="2"/>
      <c r="PB78" s="2"/>
      <c r="PC78" s="2"/>
      <c r="PD78" s="2"/>
      <c r="PE78" s="2"/>
      <c r="PF78" s="2"/>
      <c r="PG78" s="2"/>
      <c r="PH78" s="2"/>
      <c r="PI78" s="2"/>
      <c r="PJ78" s="2"/>
      <c r="PK78" s="2"/>
      <c r="PL78" s="2"/>
      <c r="PM78" s="2"/>
      <c r="PN78" s="2"/>
      <c r="PO78" s="2"/>
      <c r="PP78" s="2"/>
      <c r="PQ78" s="2"/>
      <c r="PR78" s="2"/>
      <c r="PS78" s="2"/>
      <c r="PT78" s="2"/>
      <c r="PU78" s="2"/>
      <c r="PV78" s="2"/>
      <c r="PW78" s="2"/>
      <c r="PX78" s="2"/>
      <c r="PY78" s="2"/>
      <c r="PZ78" s="2"/>
      <c r="QA78" s="2"/>
      <c r="QB78" s="2"/>
      <c r="QC78" s="2"/>
      <c r="QD78" s="2"/>
      <c r="QE78" s="2"/>
      <c r="QF78" s="2"/>
      <c r="QG78" s="2"/>
      <c r="QH78" s="2"/>
      <c r="QI78" s="2"/>
      <c r="QJ78" s="2"/>
      <c r="QK78" s="2"/>
      <c r="QL78" s="2"/>
      <c r="QM78" s="2"/>
      <c r="QN78" s="2"/>
      <c r="QO78" s="2"/>
      <c r="QP78" s="2"/>
      <c r="QQ78" s="2"/>
      <c r="QR78" s="2"/>
      <c r="QS78" s="2"/>
      <c r="QT78" s="2"/>
      <c r="QU78" s="2"/>
      <c r="QV78" s="2"/>
      <c r="QW78" s="2"/>
      <c r="QX78" s="2"/>
      <c r="QY78" s="2"/>
      <c r="QZ78" s="2"/>
      <c r="RA78" s="2"/>
      <c r="RB78" s="2"/>
      <c r="RC78" s="2"/>
      <c r="RD78" s="2"/>
      <c r="RE78" s="2"/>
      <c r="RF78" s="2"/>
      <c r="RG78" s="2"/>
      <c r="RH78" s="2"/>
      <c r="RI78" s="2"/>
      <c r="RJ78" s="2"/>
      <c r="RK78" s="2"/>
      <c r="RL78" s="2"/>
      <c r="RM78" s="2"/>
      <c r="RN78" s="2"/>
      <c r="RO78" s="2"/>
      <c r="RP78" s="2"/>
      <c r="RQ78" s="2"/>
      <c r="RR78" s="2"/>
      <c r="RS78" s="2"/>
      <c r="RT78" s="2"/>
      <c r="RU78" s="2"/>
      <c r="RV78" s="2"/>
      <c r="RW78" s="2"/>
      <c r="RX78" s="2"/>
      <c r="RY78" s="2"/>
      <c r="RZ78" s="2"/>
      <c r="SA78" s="2"/>
      <c r="SB78" s="2"/>
      <c r="SC78" s="2"/>
      <c r="SD78" s="2"/>
      <c r="SE78" s="2"/>
      <c r="SF78" s="2"/>
      <c r="SG78" s="2"/>
      <c r="SH78" s="2"/>
      <c r="SI78" s="2"/>
      <c r="SJ78" s="2"/>
      <c r="SK78" s="2"/>
      <c r="SL78" s="2"/>
      <c r="SM78" s="2"/>
      <c r="SN78" s="2"/>
      <c r="SO78" s="2"/>
      <c r="SP78" s="2"/>
      <c r="SQ78" s="2"/>
      <c r="SR78" s="2"/>
      <c r="SS78" s="2"/>
      <c r="ST78" s="2"/>
      <c r="SU78" s="2"/>
      <c r="SV78" s="2"/>
      <c r="SW78" s="2"/>
      <c r="SX78" s="2"/>
      <c r="SY78" s="2"/>
      <c r="SZ78" s="2"/>
      <c r="TA78" s="2"/>
      <c r="TB78" s="2"/>
      <c r="TC78" s="2"/>
      <c r="TD78" s="2"/>
      <c r="TE78" s="2"/>
      <c r="TF78" s="2"/>
      <c r="TG78" s="2"/>
      <c r="TH78" s="2"/>
      <c r="TI78" s="2"/>
      <c r="TJ78" s="2"/>
      <c r="TK78" s="2"/>
      <c r="TL78" s="2"/>
      <c r="TM78" s="2"/>
      <c r="TN78" s="2"/>
      <c r="TO78" s="2"/>
      <c r="TP78" s="2"/>
      <c r="TQ78" s="2"/>
      <c r="TR78" s="2"/>
      <c r="TS78" s="2"/>
      <c r="TT78" s="2"/>
      <c r="TU78" s="2"/>
      <c r="TV78" s="2"/>
    </row>
    <row r="79" spans="1:542" x14ac:dyDescent="0.35">
      <c r="A79" s="62" t="s">
        <v>95</v>
      </c>
      <c r="B79" s="62" t="s">
        <v>125</v>
      </c>
      <c r="C79" s="63" t="s">
        <v>161</v>
      </c>
      <c r="D79" s="47"/>
      <c r="E79" s="68" t="s">
        <v>24</v>
      </c>
      <c r="F79" s="68">
        <v>1</v>
      </c>
      <c r="G79" s="39">
        <v>1</v>
      </c>
      <c r="H79" s="39">
        <v>1</v>
      </c>
      <c r="I79" s="68">
        <f>Table32[[#This Row],[Incidents per Year]]*Table32[[#This Row],[Quantity per incident]]</f>
        <v>1</v>
      </c>
      <c r="J79" s="38">
        <f>D79*Table32[[#This Row],[Potential Quantity per year]]*3</f>
        <v>0</v>
      </c>
    </row>
    <row r="80" spans="1:542" s="37" customFormat="1" x14ac:dyDescent="0.35">
      <c r="A80" s="62" t="s">
        <v>173</v>
      </c>
      <c r="B80" s="62" t="s">
        <v>125</v>
      </c>
      <c r="C80" s="63" t="s">
        <v>161</v>
      </c>
      <c r="D80" s="47"/>
      <c r="E80" s="68" t="s">
        <v>24</v>
      </c>
      <c r="F80" s="68">
        <v>0</v>
      </c>
      <c r="G80" s="39">
        <v>0</v>
      </c>
      <c r="H80" s="39">
        <v>0</v>
      </c>
      <c r="I80" s="68">
        <f>Table32[[#This Row],[Incidents per Year]]*Table32[[#This Row],[Quantity per incident]]</f>
        <v>0</v>
      </c>
      <c r="J80" s="38">
        <f>D80*Table32[[#This Row],[Potential Quantity per year]]*3</f>
        <v>0</v>
      </c>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2"/>
      <c r="JS80" s="2"/>
      <c r="JT80" s="2"/>
      <c r="JU80" s="2"/>
      <c r="JV80" s="2"/>
      <c r="JW80" s="2"/>
      <c r="JX80" s="2"/>
      <c r="JY80" s="2"/>
      <c r="JZ80" s="2"/>
      <c r="KA80" s="2"/>
      <c r="KB80" s="2"/>
      <c r="KC80" s="2"/>
      <c r="KD80" s="2"/>
      <c r="KE80" s="2"/>
      <c r="KF80" s="2"/>
      <c r="KG80" s="2"/>
      <c r="KH80" s="2"/>
      <c r="KI80" s="2"/>
      <c r="KJ80" s="2"/>
      <c r="KK80" s="2"/>
      <c r="KL80" s="2"/>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c r="LY80" s="2"/>
      <c r="LZ80" s="2"/>
      <c r="MA80" s="2"/>
      <c r="MB80" s="2"/>
      <c r="MC80" s="2"/>
      <c r="MD80" s="2"/>
      <c r="ME80" s="2"/>
      <c r="MF80" s="2"/>
      <c r="MG80" s="2"/>
      <c r="MH80" s="2"/>
      <c r="MI80" s="2"/>
      <c r="MJ80" s="2"/>
      <c r="MK80" s="2"/>
      <c r="ML80" s="2"/>
      <c r="MM80" s="2"/>
      <c r="MN80" s="2"/>
      <c r="MO80" s="2"/>
      <c r="MP80" s="2"/>
      <c r="MQ80" s="2"/>
      <c r="MR80" s="2"/>
      <c r="MS80" s="2"/>
      <c r="MT80" s="2"/>
      <c r="MU80" s="2"/>
      <c r="MV80" s="2"/>
      <c r="MW80" s="2"/>
      <c r="MX80" s="2"/>
      <c r="MY80" s="2"/>
      <c r="MZ80" s="2"/>
      <c r="NA80" s="2"/>
      <c r="NB80" s="2"/>
      <c r="NC80" s="2"/>
      <c r="ND80" s="2"/>
      <c r="NE80" s="2"/>
      <c r="NF80" s="2"/>
      <c r="NG80" s="2"/>
      <c r="NH80" s="2"/>
      <c r="NI80" s="2"/>
      <c r="NJ80" s="2"/>
      <c r="NK80" s="2"/>
      <c r="NL80" s="2"/>
      <c r="NM80" s="2"/>
      <c r="NN80" s="2"/>
      <c r="NO80" s="2"/>
      <c r="NP80" s="2"/>
      <c r="NQ80" s="2"/>
      <c r="NR80" s="2"/>
      <c r="NS80" s="2"/>
      <c r="NT80" s="2"/>
      <c r="NU80" s="2"/>
      <c r="NV80" s="2"/>
      <c r="NW80" s="2"/>
      <c r="NX80" s="2"/>
      <c r="NY80" s="2"/>
      <c r="NZ80" s="2"/>
      <c r="OA80" s="2"/>
      <c r="OB80" s="2"/>
      <c r="OC80" s="2"/>
      <c r="OD80" s="2"/>
      <c r="OE80" s="2"/>
      <c r="OF80" s="2"/>
      <c r="OG80" s="2"/>
      <c r="OH80" s="2"/>
      <c r="OI80" s="2"/>
      <c r="OJ80" s="2"/>
      <c r="OK80" s="2"/>
      <c r="OL80" s="2"/>
      <c r="OM80" s="2"/>
      <c r="ON80" s="2"/>
      <c r="OO80" s="2"/>
      <c r="OP80" s="2"/>
      <c r="OQ80" s="2"/>
      <c r="OR80" s="2"/>
      <c r="OS80" s="2"/>
      <c r="OT80" s="2"/>
      <c r="OU80" s="2"/>
      <c r="OV80" s="2"/>
      <c r="OW80" s="2"/>
      <c r="OX80" s="2"/>
      <c r="OY80" s="2"/>
      <c r="OZ80" s="2"/>
      <c r="PA80" s="2"/>
      <c r="PB80" s="2"/>
      <c r="PC80" s="2"/>
      <c r="PD80" s="2"/>
      <c r="PE80" s="2"/>
      <c r="PF80" s="2"/>
      <c r="PG80" s="2"/>
      <c r="PH80" s="2"/>
      <c r="PI80" s="2"/>
      <c r="PJ80" s="2"/>
      <c r="PK80" s="2"/>
      <c r="PL80" s="2"/>
      <c r="PM80" s="2"/>
      <c r="PN80" s="2"/>
      <c r="PO80" s="2"/>
      <c r="PP80" s="2"/>
      <c r="PQ80" s="2"/>
      <c r="PR80" s="2"/>
      <c r="PS80" s="2"/>
      <c r="PT80" s="2"/>
      <c r="PU80" s="2"/>
      <c r="PV80" s="2"/>
      <c r="PW80" s="2"/>
      <c r="PX80" s="2"/>
      <c r="PY80" s="2"/>
      <c r="PZ80" s="2"/>
      <c r="QA80" s="2"/>
      <c r="QB80" s="2"/>
      <c r="QC80" s="2"/>
      <c r="QD80" s="2"/>
      <c r="QE80" s="2"/>
      <c r="QF80" s="2"/>
      <c r="QG80" s="2"/>
      <c r="QH80" s="2"/>
      <c r="QI80" s="2"/>
      <c r="QJ80" s="2"/>
      <c r="QK80" s="2"/>
      <c r="QL80" s="2"/>
      <c r="QM80" s="2"/>
      <c r="QN80" s="2"/>
      <c r="QO80" s="2"/>
      <c r="QP80" s="2"/>
      <c r="QQ80" s="2"/>
      <c r="QR80" s="2"/>
      <c r="QS80" s="2"/>
      <c r="QT80" s="2"/>
      <c r="QU80" s="2"/>
      <c r="QV80" s="2"/>
      <c r="QW80" s="2"/>
      <c r="QX80" s="2"/>
      <c r="QY80" s="2"/>
      <c r="QZ80" s="2"/>
      <c r="RA80" s="2"/>
      <c r="RB80" s="2"/>
      <c r="RC80" s="2"/>
      <c r="RD80" s="2"/>
      <c r="RE80" s="2"/>
      <c r="RF80" s="2"/>
      <c r="RG80" s="2"/>
      <c r="RH80" s="2"/>
      <c r="RI80" s="2"/>
      <c r="RJ80" s="2"/>
      <c r="RK80" s="2"/>
      <c r="RL80" s="2"/>
      <c r="RM80" s="2"/>
      <c r="RN80" s="2"/>
      <c r="RO80" s="2"/>
      <c r="RP80" s="2"/>
      <c r="RQ80" s="2"/>
      <c r="RR80" s="2"/>
      <c r="RS80" s="2"/>
      <c r="RT80" s="2"/>
      <c r="RU80" s="2"/>
      <c r="RV80" s="2"/>
      <c r="RW80" s="2"/>
      <c r="RX80" s="2"/>
      <c r="RY80" s="2"/>
      <c r="RZ80" s="2"/>
      <c r="SA80" s="2"/>
      <c r="SB80" s="2"/>
      <c r="SC80" s="2"/>
      <c r="SD80" s="2"/>
      <c r="SE80" s="2"/>
      <c r="SF80" s="2"/>
      <c r="SG80" s="2"/>
      <c r="SH80" s="2"/>
      <c r="SI80" s="2"/>
      <c r="SJ80" s="2"/>
      <c r="SK80" s="2"/>
      <c r="SL80" s="2"/>
      <c r="SM80" s="2"/>
      <c r="SN80" s="2"/>
      <c r="SO80" s="2"/>
      <c r="SP80" s="2"/>
      <c r="SQ80" s="2"/>
      <c r="SR80" s="2"/>
      <c r="SS80" s="2"/>
      <c r="ST80" s="2"/>
      <c r="SU80" s="2"/>
      <c r="SV80" s="2"/>
      <c r="SW80" s="2"/>
      <c r="SX80" s="2"/>
      <c r="SY80" s="2"/>
      <c r="SZ80" s="2"/>
      <c r="TA80" s="2"/>
      <c r="TB80" s="2"/>
      <c r="TC80" s="2"/>
      <c r="TD80" s="2"/>
      <c r="TE80" s="2"/>
      <c r="TF80" s="2"/>
      <c r="TG80" s="2"/>
      <c r="TH80" s="2"/>
      <c r="TI80" s="2"/>
      <c r="TJ80" s="2"/>
      <c r="TK80" s="2"/>
      <c r="TL80" s="2"/>
      <c r="TM80" s="2"/>
      <c r="TN80" s="2"/>
      <c r="TO80" s="2"/>
      <c r="TP80" s="2"/>
      <c r="TQ80" s="2"/>
      <c r="TR80" s="2"/>
      <c r="TS80" s="2"/>
      <c r="TT80" s="2"/>
      <c r="TU80" s="2"/>
      <c r="TV80" s="2"/>
    </row>
    <row r="81" spans="1:542" s="37" customFormat="1" x14ac:dyDescent="0.35">
      <c r="A81" s="62" t="s">
        <v>174</v>
      </c>
      <c r="B81" s="62" t="s">
        <v>125</v>
      </c>
      <c r="C81" s="63" t="s">
        <v>161</v>
      </c>
      <c r="D81" s="47"/>
      <c r="E81" s="68" t="s">
        <v>24</v>
      </c>
      <c r="F81" s="68">
        <v>0</v>
      </c>
      <c r="G81" s="39">
        <v>1</v>
      </c>
      <c r="H81" s="39">
        <v>1</v>
      </c>
      <c r="I81" s="68">
        <f>Table32[[#This Row],[Incidents per Year]]*Table32[[#This Row],[Quantity per incident]]</f>
        <v>1</v>
      </c>
      <c r="J81" s="38">
        <f>D81*Table32[[#This Row],[Potential Quantity per year]]*3</f>
        <v>0</v>
      </c>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
      <c r="NH81" s="2"/>
      <c r="NI81" s="2"/>
      <c r="NJ81" s="2"/>
      <c r="NK81" s="2"/>
      <c r="NL81" s="2"/>
      <c r="NM81" s="2"/>
      <c r="NN81" s="2"/>
      <c r="NO81" s="2"/>
      <c r="NP81" s="2"/>
      <c r="NQ81" s="2"/>
      <c r="NR81" s="2"/>
      <c r="NS81" s="2"/>
      <c r="NT81" s="2"/>
      <c r="NU81" s="2"/>
      <c r="NV81" s="2"/>
      <c r="NW81" s="2"/>
      <c r="NX81" s="2"/>
      <c r="NY81" s="2"/>
      <c r="NZ81" s="2"/>
      <c r="OA81" s="2"/>
      <c r="OB81" s="2"/>
      <c r="OC81" s="2"/>
      <c r="OD81" s="2"/>
      <c r="OE81" s="2"/>
      <c r="OF81" s="2"/>
      <c r="OG81" s="2"/>
      <c r="OH81" s="2"/>
      <c r="OI81" s="2"/>
      <c r="OJ81" s="2"/>
      <c r="OK81" s="2"/>
      <c r="OL81" s="2"/>
      <c r="OM81" s="2"/>
      <c r="ON81" s="2"/>
      <c r="OO81" s="2"/>
      <c r="OP81" s="2"/>
      <c r="OQ81" s="2"/>
      <c r="OR81" s="2"/>
      <c r="OS81" s="2"/>
      <c r="OT81" s="2"/>
      <c r="OU81" s="2"/>
      <c r="OV81" s="2"/>
      <c r="OW81" s="2"/>
      <c r="OX81" s="2"/>
      <c r="OY81" s="2"/>
      <c r="OZ81" s="2"/>
      <c r="PA81" s="2"/>
      <c r="PB81" s="2"/>
      <c r="PC81" s="2"/>
      <c r="PD81" s="2"/>
      <c r="PE81" s="2"/>
      <c r="PF81" s="2"/>
      <c r="PG81" s="2"/>
      <c r="PH81" s="2"/>
      <c r="PI81" s="2"/>
      <c r="PJ81" s="2"/>
      <c r="PK81" s="2"/>
      <c r="PL81" s="2"/>
      <c r="PM81" s="2"/>
      <c r="PN81" s="2"/>
      <c r="PO81" s="2"/>
      <c r="PP81" s="2"/>
      <c r="PQ81" s="2"/>
      <c r="PR81" s="2"/>
      <c r="PS81" s="2"/>
      <c r="PT81" s="2"/>
      <c r="PU81" s="2"/>
      <c r="PV81" s="2"/>
      <c r="PW81" s="2"/>
      <c r="PX81" s="2"/>
      <c r="PY81" s="2"/>
      <c r="PZ81" s="2"/>
      <c r="QA81" s="2"/>
      <c r="QB81" s="2"/>
      <c r="QC81" s="2"/>
      <c r="QD81" s="2"/>
      <c r="QE81" s="2"/>
      <c r="QF81" s="2"/>
      <c r="QG81" s="2"/>
      <c r="QH81" s="2"/>
      <c r="QI81" s="2"/>
      <c r="QJ81" s="2"/>
      <c r="QK81" s="2"/>
      <c r="QL81" s="2"/>
      <c r="QM81" s="2"/>
      <c r="QN81" s="2"/>
      <c r="QO81" s="2"/>
      <c r="QP81" s="2"/>
      <c r="QQ81" s="2"/>
      <c r="QR81" s="2"/>
      <c r="QS81" s="2"/>
      <c r="QT81" s="2"/>
      <c r="QU81" s="2"/>
      <c r="QV81" s="2"/>
      <c r="QW81" s="2"/>
      <c r="QX81" s="2"/>
      <c r="QY81" s="2"/>
      <c r="QZ81" s="2"/>
      <c r="RA81" s="2"/>
      <c r="RB81" s="2"/>
      <c r="RC81" s="2"/>
      <c r="RD81" s="2"/>
      <c r="RE81" s="2"/>
      <c r="RF81" s="2"/>
      <c r="RG81" s="2"/>
      <c r="RH81" s="2"/>
      <c r="RI81" s="2"/>
      <c r="RJ81" s="2"/>
      <c r="RK81" s="2"/>
      <c r="RL81" s="2"/>
      <c r="RM81" s="2"/>
      <c r="RN81" s="2"/>
      <c r="RO81" s="2"/>
      <c r="RP81" s="2"/>
      <c r="RQ81" s="2"/>
      <c r="RR81" s="2"/>
      <c r="RS81" s="2"/>
      <c r="RT81" s="2"/>
      <c r="RU81" s="2"/>
      <c r="RV81" s="2"/>
      <c r="RW81" s="2"/>
      <c r="RX81" s="2"/>
      <c r="RY81" s="2"/>
      <c r="RZ81" s="2"/>
      <c r="SA81" s="2"/>
      <c r="SB81" s="2"/>
      <c r="SC81" s="2"/>
      <c r="SD81" s="2"/>
      <c r="SE81" s="2"/>
      <c r="SF81" s="2"/>
      <c r="SG81" s="2"/>
      <c r="SH81" s="2"/>
      <c r="SI81" s="2"/>
      <c r="SJ81" s="2"/>
      <c r="SK81" s="2"/>
      <c r="SL81" s="2"/>
      <c r="SM81" s="2"/>
      <c r="SN81" s="2"/>
      <c r="SO81" s="2"/>
      <c r="SP81" s="2"/>
      <c r="SQ81" s="2"/>
      <c r="SR81" s="2"/>
      <c r="SS81" s="2"/>
      <c r="ST81" s="2"/>
      <c r="SU81" s="2"/>
      <c r="SV81" s="2"/>
      <c r="SW81" s="2"/>
      <c r="SX81" s="2"/>
      <c r="SY81" s="2"/>
      <c r="SZ81" s="2"/>
      <c r="TA81" s="2"/>
      <c r="TB81" s="2"/>
      <c r="TC81" s="2"/>
      <c r="TD81" s="2"/>
      <c r="TE81" s="2"/>
      <c r="TF81" s="2"/>
      <c r="TG81" s="2"/>
      <c r="TH81" s="2"/>
      <c r="TI81" s="2"/>
      <c r="TJ81" s="2"/>
      <c r="TK81" s="2"/>
      <c r="TL81" s="2"/>
      <c r="TM81" s="2"/>
      <c r="TN81" s="2"/>
      <c r="TO81" s="2"/>
      <c r="TP81" s="2"/>
      <c r="TQ81" s="2"/>
      <c r="TR81" s="2"/>
      <c r="TS81" s="2"/>
      <c r="TT81" s="2"/>
      <c r="TU81" s="2"/>
      <c r="TV81" s="2"/>
    </row>
    <row r="82" spans="1:542" s="37" customFormat="1" x14ac:dyDescent="0.35">
      <c r="A82" s="62" t="s">
        <v>175</v>
      </c>
      <c r="B82" s="62" t="s">
        <v>125</v>
      </c>
      <c r="C82" s="63" t="s">
        <v>161</v>
      </c>
      <c r="D82" s="47"/>
      <c r="E82" s="68" t="s">
        <v>24</v>
      </c>
      <c r="F82" s="68">
        <v>0</v>
      </c>
      <c r="G82" s="39">
        <v>0</v>
      </c>
      <c r="H82" s="39">
        <v>0</v>
      </c>
      <c r="I82" s="68">
        <f>Table32[[#This Row],[Incidents per Year]]*Table32[[#This Row],[Quantity per incident]]</f>
        <v>0</v>
      </c>
      <c r="J82" s="38">
        <f>D82*Table32[[#This Row],[Potential Quantity per year]]*3</f>
        <v>0</v>
      </c>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2"/>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
      <c r="ND82" s="2"/>
      <c r="NE82" s="2"/>
      <c r="NF82" s="2"/>
      <c r="NG82" s="2"/>
      <c r="NH82" s="2"/>
      <c r="NI82" s="2"/>
      <c r="NJ82" s="2"/>
      <c r="NK82" s="2"/>
      <c r="NL82" s="2"/>
      <c r="NM82" s="2"/>
      <c r="NN82" s="2"/>
      <c r="NO82" s="2"/>
      <c r="NP82" s="2"/>
      <c r="NQ82" s="2"/>
      <c r="NR82" s="2"/>
      <c r="NS82" s="2"/>
      <c r="NT82" s="2"/>
      <c r="NU82" s="2"/>
      <c r="NV82" s="2"/>
      <c r="NW82" s="2"/>
      <c r="NX82" s="2"/>
      <c r="NY82" s="2"/>
      <c r="NZ82" s="2"/>
      <c r="OA82" s="2"/>
      <c r="OB82" s="2"/>
      <c r="OC82" s="2"/>
      <c r="OD82" s="2"/>
      <c r="OE82" s="2"/>
      <c r="OF82" s="2"/>
      <c r="OG82" s="2"/>
      <c r="OH82" s="2"/>
      <c r="OI82" s="2"/>
      <c r="OJ82" s="2"/>
      <c r="OK82" s="2"/>
      <c r="OL82" s="2"/>
      <c r="OM82" s="2"/>
      <c r="ON82" s="2"/>
      <c r="OO82" s="2"/>
      <c r="OP82" s="2"/>
      <c r="OQ82" s="2"/>
      <c r="OR82" s="2"/>
      <c r="OS82" s="2"/>
      <c r="OT82" s="2"/>
      <c r="OU82" s="2"/>
      <c r="OV82" s="2"/>
      <c r="OW82" s="2"/>
      <c r="OX82" s="2"/>
      <c r="OY82" s="2"/>
      <c r="OZ82" s="2"/>
      <c r="PA82" s="2"/>
      <c r="PB82" s="2"/>
      <c r="PC82" s="2"/>
      <c r="PD82" s="2"/>
      <c r="PE82" s="2"/>
      <c r="PF82" s="2"/>
      <c r="PG82" s="2"/>
      <c r="PH82" s="2"/>
      <c r="PI82" s="2"/>
      <c r="PJ82" s="2"/>
      <c r="PK82" s="2"/>
      <c r="PL82" s="2"/>
      <c r="PM82" s="2"/>
      <c r="PN82" s="2"/>
      <c r="PO82" s="2"/>
      <c r="PP82" s="2"/>
      <c r="PQ82" s="2"/>
      <c r="PR82" s="2"/>
      <c r="PS82" s="2"/>
      <c r="PT82" s="2"/>
      <c r="PU82" s="2"/>
      <c r="PV82" s="2"/>
      <c r="PW82" s="2"/>
      <c r="PX82" s="2"/>
      <c r="PY82" s="2"/>
      <c r="PZ82" s="2"/>
      <c r="QA82" s="2"/>
      <c r="QB82" s="2"/>
      <c r="QC82" s="2"/>
      <c r="QD82" s="2"/>
      <c r="QE82" s="2"/>
      <c r="QF82" s="2"/>
      <c r="QG82" s="2"/>
      <c r="QH82" s="2"/>
      <c r="QI82" s="2"/>
      <c r="QJ82" s="2"/>
      <c r="QK82" s="2"/>
      <c r="QL82" s="2"/>
      <c r="QM82" s="2"/>
      <c r="QN82" s="2"/>
      <c r="QO82" s="2"/>
      <c r="QP82" s="2"/>
      <c r="QQ82" s="2"/>
      <c r="QR82" s="2"/>
      <c r="QS82" s="2"/>
      <c r="QT82" s="2"/>
      <c r="QU82" s="2"/>
      <c r="QV82" s="2"/>
      <c r="QW82" s="2"/>
      <c r="QX82" s="2"/>
      <c r="QY82" s="2"/>
      <c r="QZ82" s="2"/>
      <c r="RA82" s="2"/>
      <c r="RB82" s="2"/>
      <c r="RC82" s="2"/>
      <c r="RD82" s="2"/>
      <c r="RE82" s="2"/>
      <c r="RF82" s="2"/>
      <c r="RG82" s="2"/>
      <c r="RH82" s="2"/>
      <c r="RI82" s="2"/>
      <c r="RJ82" s="2"/>
      <c r="RK82" s="2"/>
      <c r="RL82" s="2"/>
      <c r="RM82" s="2"/>
      <c r="RN82" s="2"/>
      <c r="RO82" s="2"/>
      <c r="RP82" s="2"/>
      <c r="RQ82" s="2"/>
      <c r="RR82" s="2"/>
      <c r="RS82" s="2"/>
      <c r="RT82" s="2"/>
      <c r="RU82" s="2"/>
      <c r="RV82" s="2"/>
      <c r="RW82" s="2"/>
      <c r="RX82" s="2"/>
      <c r="RY82" s="2"/>
      <c r="RZ82" s="2"/>
      <c r="SA82" s="2"/>
      <c r="SB82" s="2"/>
      <c r="SC82" s="2"/>
      <c r="SD82" s="2"/>
      <c r="SE82" s="2"/>
      <c r="SF82" s="2"/>
      <c r="SG82" s="2"/>
      <c r="SH82" s="2"/>
      <c r="SI82" s="2"/>
      <c r="SJ82" s="2"/>
      <c r="SK82" s="2"/>
      <c r="SL82" s="2"/>
      <c r="SM82" s="2"/>
      <c r="SN82" s="2"/>
      <c r="SO82" s="2"/>
      <c r="SP82" s="2"/>
      <c r="SQ82" s="2"/>
      <c r="SR82" s="2"/>
      <c r="SS82" s="2"/>
      <c r="ST82" s="2"/>
      <c r="SU82" s="2"/>
      <c r="SV82" s="2"/>
      <c r="SW82" s="2"/>
      <c r="SX82" s="2"/>
      <c r="SY82" s="2"/>
      <c r="SZ82" s="2"/>
      <c r="TA82" s="2"/>
      <c r="TB82" s="2"/>
      <c r="TC82" s="2"/>
      <c r="TD82" s="2"/>
      <c r="TE82" s="2"/>
      <c r="TF82" s="2"/>
      <c r="TG82" s="2"/>
      <c r="TH82" s="2"/>
      <c r="TI82" s="2"/>
      <c r="TJ82" s="2"/>
      <c r="TK82" s="2"/>
      <c r="TL82" s="2"/>
      <c r="TM82" s="2"/>
      <c r="TN82" s="2"/>
      <c r="TO82" s="2"/>
      <c r="TP82" s="2"/>
      <c r="TQ82" s="2"/>
      <c r="TR82" s="2"/>
      <c r="TS82" s="2"/>
      <c r="TT82" s="2"/>
      <c r="TU82" s="2"/>
      <c r="TV82" s="2"/>
    </row>
    <row r="83" spans="1:542" s="37" customFormat="1" x14ac:dyDescent="0.35">
      <c r="A83" s="62" t="s">
        <v>176</v>
      </c>
      <c r="B83" s="62" t="s">
        <v>125</v>
      </c>
      <c r="C83" s="63" t="s">
        <v>161</v>
      </c>
      <c r="D83" s="47"/>
      <c r="E83" s="68" t="s">
        <v>24</v>
      </c>
      <c r="F83" s="68">
        <v>0</v>
      </c>
      <c r="G83" s="39">
        <v>3</v>
      </c>
      <c r="H83" s="39">
        <v>1</v>
      </c>
      <c r="I83" s="68">
        <f>Table32[[#This Row],[Incidents per Year]]*Table32[[#This Row],[Quantity per incident]]</f>
        <v>3</v>
      </c>
      <c r="J83" s="38">
        <f>D83*Table32[[#This Row],[Potential Quantity per year]]*3</f>
        <v>0</v>
      </c>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2"/>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
      <c r="ND83" s="2"/>
      <c r="NE83" s="2"/>
      <c r="NF83" s="2"/>
      <c r="NG83" s="2"/>
      <c r="NH83" s="2"/>
      <c r="NI83" s="2"/>
      <c r="NJ83" s="2"/>
      <c r="NK83" s="2"/>
      <c r="NL83" s="2"/>
      <c r="NM83" s="2"/>
      <c r="NN83" s="2"/>
      <c r="NO83" s="2"/>
      <c r="NP83" s="2"/>
      <c r="NQ83" s="2"/>
      <c r="NR83" s="2"/>
      <c r="NS83" s="2"/>
      <c r="NT83" s="2"/>
      <c r="NU83" s="2"/>
      <c r="NV83" s="2"/>
      <c r="NW83" s="2"/>
      <c r="NX83" s="2"/>
      <c r="NY83" s="2"/>
      <c r="NZ83" s="2"/>
      <c r="OA83" s="2"/>
      <c r="OB83" s="2"/>
      <c r="OC83" s="2"/>
      <c r="OD83" s="2"/>
      <c r="OE83" s="2"/>
      <c r="OF83" s="2"/>
      <c r="OG83" s="2"/>
      <c r="OH83" s="2"/>
      <c r="OI83" s="2"/>
      <c r="OJ83" s="2"/>
      <c r="OK83" s="2"/>
      <c r="OL83" s="2"/>
      <c r="OM83" s="2"/>
      <c r="ON83" s="2"/>
      <c r="OO83" s="2"/>
      <c r="OP83" s="2"/>
      <c r="OQ83" s="2"/>
      <c r="OR83" s="2"/>
      <c r="OS83" s="2"/>
      <c r="OT83" s="2"/>
      <c r="OU83" s="2"/>
      <c r="OV83" s="2"/>
      <c r="OW83" s="2"/>
      <c r="OX83" s="2"/>
      <c r="OY83" s="2"/>
      <c r="OZ83" s="2"/>
      <c r="PA83" s="2"/>
      <c r="PB83" s="2"/>
      <c r="PC83" s="2"/>
      <c r="PD83" s="2"/>
      <c r="PE83" s="2"/>
      <c r="PF83" s="2"/>
      <c r="PG83" s="2"/>
      <c r="PH83" s="2"/>
      <c r="PI83" s="2"/>
      <c r="PJ83" s="2"/>
      <c r="PK83" s="2"/>
      <c r="PL83" s="2"/>
      <c r="PM83" s="2"/>
      <c r="PN83" s="2"/>
      <c r="PO83" s="2"/>
      <c r="PP83" s="2"/>
      <c r="PQ83" s="2"/>
      <c r="PR83" s="2"/>
      <c r="PS83" s="2"/>
      <c r="PT83" s="2"/>
      <c r="PU83" s="2"/>
      <c r="PV83" s="2"/>
      <c r="PW83" s="2"/>
      <c r="PX83" s="2"/>
      <c r="PY83" s="2"/>
      <c r="PZ83" s="2"/>
      <c r="QA83" s="2"/>
      <c r="QB83" s="2"/>
      <c r="QC83" s="2"/>
      <c r="QD83" s="2"/>
      <c r="QE83" s="2"/>
      <c r="QF83" s="2"/>
      <c r="QG83" s="2"/>
      <c r="QH83" s="2"/>
      <c r="QI83" s="2"/>
      <c r="QJ83" s="2"/>
      <c r="QK83" s="2"/>
      <c r="QL83" s="2"/>
      <c r="QM83" s="2"/>
      <c r="QN83" s="2"/>
      <c r="QO83" s="2"/>
      <c r="QP83" s="2"/>
      <c r="QQ83" s="2"/>
      <c r="QR83" s="2"/>
      <c r="QS83" s="2"/>
      <c r="QT83" s="2"/>
      <c r="QU83" s="2"/>
      <c r="QV83" s="2"/>
      <c r="QW83" s="2"/>
      <c r="QX83" s="2"/>
      <c r="QY83" s="2"/>
      <c r="QZ83" s="2"/>
      <c r="RA83" s="2"/>
      <c r="RB83" s="2"/>
      <c r="RC83" s="2"/>
      <c r="RD83" s="2"/>
      <c r="RE83" s="2"/>
      <c r="RF83" s="2"/>
      <c r="RG83" s="2"/>
      <c r="RH83" s="2"/>
      <c r="RI83" s="2"/>
      <c r="RJ83" s="2"/>
      <c r="RK83" s="2"/>
      <c r="RL83" s="2"/>
      <c r="RM83" s="2"/>
      <c r="RN83" s="2"/>
      <c r="RO83" s="2"/>
      <c r="RP83" s="2"/>
      <c r="RQ83" s="2"/>
      <c r="RR83" s="2"/>
      <c r="RS83" s="2"/>
      <c r="RT83" s="2"/>
      <c r="RU83" s="2"/>
      <c r="RV83" s="2"/>
      <c r="RW83" s="2"/>
      <c r="RX83" s="2"/>
      <c r="RY83" s="2"/>
      <c r="RZ83" s="2"/>
      <c r="SA83" s="2"/>
      <c r="SB83" s="2"/>
      <c r="SC83" s="2"/>
      <c r="SD83" s="2"/>
      <c r="SE83" s="2"/>
      <c r="SF83" s="2"/>
      <c r="SG83" s="2"/>
      <c r="SH83" s="2"/>
      <c r="SI83" s="2"/>
      <c r="SJ83" s="2"/>
      <c r="SK83" s="2"/>
      <c r="SL83" s="2"/>
      <c r="SM83" s="2"/>
      <c r="SN83" s="2"/>
      <c r="SO83" s="2"/>
      <c r="SP83" s="2"/>
      <c r="SQ83" s="2"/>
      <c r="SR83" s="2"/>
      <c r="SS83" s="2"/>
      <c r="ST83" s="2"/>
      <c r="SU83" s="2"/>
      <c r="SV83" s="2"/>
      <c r="SW83" s="2"/>
      <c r="SX83" s="2"/>
      <c r="SY83" s="2"/>
      <c r="SZ83" s="2"/>
      <c r="TA83" s="2"/>
      <c r="TB83" s="2"/>
      <c r="TC83" s="2"/>
      <c r="TD83" s="2"/>
      <c r="TE83" s="2"/>
      <c r="TF83" s="2"/>
      <c r="TG83" s="2"/>
      <c r="TH83" s="2"/>
      <c r="TI83" s="2"/>
      <c r="TJ83" s="2"/>
      <c r="TK83" s="2"/>
      <c r="TL83" s="2"/>
      <c r="TM83" s="2"/>
      <c r="TN83" s="2"/>
      <c r="TO83" s="2"/>
      <c r="TP83" s="2"/>
      <c r="TQ83" s="2"/>
      <c r="TR83" s="2"/>
      <c r="TS83" s="2"/>
      <c r="TT83" s="2"/>
      <c r="TU83" s="2"/>
      <c r="TV83" s="2"/>
    </row>
    <row r="84" spans="1:542" s="37" customFormat="1" x14ac:dyDescent="0.35">
      <c r="A84" s="62" t="s">
        <v>177</v>
      </c>
      <c r="B84" s="62" t="s">
        <v>125</v>
      </c>
      <c r="C84" s="63" t="s">
        <v>161</v>
      </c>
      <c r="D84" s="47"/>
      <c r="E84" s="68" t="s">
        <v>24</v>
      </c>
      <c r="F84" s="68">
        <v>0</v>
      </c>
      <c r="G84" s="39">
        <v>0</v>
      </c>
      <c r="H84" s="39">
        <v>0</v>
      </c>
      <c r="I84" s="68">
        <f>Table32[[#This Row],[Incidents per Year]]*Table32[[#This Row],[Quantity per incident]]</f>
        <v>0</v>
      </c>
      <c r="J84" s="38">
        <f>D84*Table32[[#This Row],[Potential Quantity per year]]*3</f>
        <v>0</v>
      </c>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2"/>
      <c r="JS84" s="2"/>
      <c r="JT84" s="2"/>
      <c r="JU84" s="2"/>
      <c r="JV84" s="2"/>
      <c r="JW84" s="2"/>
      <c r="JX84" s="2"/>
      <c r="JY84" s="2"/>
      <c r="JZ84" s="2"/>
      <c r="KA84" s="2"/>
      <c r="KB84" s="2"/>
      <c r="KC84" s="2"/>
      <c r="KD84" s="2"/>
      <c r="KE84" s="2"/>
      <c r="KF84" s="2"/>
      <c r="KG84" s="2"/>
      <c r="KH84" s="2"/>
      <c r="KI84" s="2"/>
      <c r="KJ84" s="2"/>
      <c r="KK84" s="2"/>
      <c r="KL84" s="2"/>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c r="LY84" s="2"/>
      <c r="LZ84" s="2"/>
      <c r="MA84" s="2"/>
      <c r="MB84" s="2"/>
      <c r="MC84" s="2"/>
      <c r="MD84" s="2"/>
      <c r="ME84" s="2"/>
      <c r="MF84" s="2"/>
      <c r="MG84" s="2"/>
      <c r="MH84" s="2"/>
      <c r="MI84" s="2"/>
      <c r="MJ84" s="2"/>
      <c r="MK84" s="2"/>
      <c r="ML84" s="2"/>
      <c r="MM84" s="2"/>
      <c r="MN84" s="2"/>
      <c r="MO84" s="2"/>
      <c r="MP84" s="2"/>
      <c r="MQ84" s="2"/>
      <c r="MR84" s="2"/>
      <c r="MS84" s="2"/>
      <c r="MT84" s="2"/>
      <c r="MU84" s="2"/>
      <c r="MV84" s="2"/>
      <c r="MW84" s="2"/>
      <c r="MX84" s="2"/>
      <c r="MY84" s="2"/>
      <c r="MZ84" s="2"/>
      <c r="NA84" s="2"/>
      <c r="NB84" s="2"/>
      <c r="NC84" s="2"/>
      <c r="ND84" s="2"/>
      <c r="NE84" s="2"/>
      <c r="NF84" s="2"/>
      <c r="NG84" s="2"/>
      <c r="NH84" s="2"/>
      <c r="NI84" s="2"/>
      <c r="NJ84" s="2"/>
      <c r="NK84" s="2"/>
      <c r="NL84" s="2"/>
      <c r="NM84" s="2"/>
      <c r="NN84" s="2"/>
      <c r="NO84" s="2"/>
      <c r="NP84" s="2"/>
      <c r="NQ84" s="2"/>
      <c r="NR84" s="2"/>
      <c r="NS84" s="2"/>
      <c r="NT84" s="2"/>
      <c r="NU84" s="2"/>
      <c r="NV84" s="2"/>
      <c r="NW84" s="2"/>
      <c r="NX84" s="2"/>
      <c r="NY84" s="2"/>
      <c r="NZ84" s="2"/>
      <c r="OA84" s="2"/>
      <c r="OB84" s="2"/>
      <c r="OC84" s="2"/>
      <c r="OD84" s="2"/>
      <c r="OE84" s="2"/>
      <c r="OF84" s="2"/>
      <c r="OG84" s="2"/>
      <c r="OH84" s="2"/>
      <c r="OI84" s="2"/>
      <c r="OJ84" s="2"/>
      <c r="OK84" s="2"/>
      <c r="OL84" s="2"/>
      <c r="OM84" s="2"/>
      <c r="ON84" s="2"/>
      <c r="OO84" s="2"/>
      <c r="OP84" s="2"/>
      <c r="OQ84" s="2"/>
      <c r="OR84" s="2"/>
      <c r="OS84" s="2"/>
      <c r="OT84" s="2"/>
      <c r="OU84" s="2"/>
      <c r="OV84" s="2"/>
      <c r="OW84" s="2"/>
      <c r="OX84" s="2"/>
      <c r="OY84" s="2"/>
      <c r="OZ84" s="2"/>
      <c r="PA84" s="2"/>
      <c r="PB84" s="2"/>
      <c r="PC84" s="2"/>
      <c r="PD84" s="2"/>
      <c r="PE84" s="2"/>
      <c r="PF84" s="2"/>
      <c r="PG84" s="2"/>
      <c r="PH84" s="2"/>
      <c r="PI84" s="2"/>
      <c r="PJ84" s="2"/>
      <c r="PK84" s="2"/>
      <c r="PL84" s="2"/>
      <c r="PM84" s="2"/>
      <c r="PN84" s="2"/>
      <c r="PO84" s="2"/>
      <c r="PP84" s="2"/>
      <c r="PQ84" s="2"/>
      <c r="PR84" s="2"/>
      <c r="PS84" s="2"/>
      <c r="PT84" s="2"/>
      <c r="PU84" s="2"/>
      <c r="PV84" s="2"/>
      <c r="PW84" s="2"/>
      <c r="PX84" s="2"/>
      <c r="PY84" s="2"/>
      <c r="PZ84" s="2"/>
      <c r="QA84" s="2"/>
      <c r="QB84" s="2"/>
      <c r="QC84" s="2"/>
      <c r="QD84" s="2"/>
      <c r="QE84" s="2"/>
      <c r="QF84" s="2"/>
      <c r="QG84" s="2"/>
      <c r="QH84" s="2"/>
      <c r="QI84" s="2"/>
      <c r="QJ84" s="2"/>
      <c r="QK84" s="2"/>
      <c r="QL84" s="2"/>
      <c r="QM84" s="2"/>
      <c r="QN84" s="2"/>
      <c r="QO84" s="2"/>
      <c r="QP84" s="2"/>
      <c r="QQ84" s="2"/>
      <c r="QR84" s="2"/>
      <c r="QS84" s="2"/>
      <c r="QT84" s="2"/>
      <c r="QU84" s="2"/>
      <c r="QV84" s="2"/>
      <c r="QW84" s="2"/>
      <c r="QX84" s="2"/>
      <c r="QY84" s="2"/>
      <c r="QZ84" s="2"/>
      <c r="RA84" s="2"/>
      <c r="RB84" s="2"/>
      <c r="RC84" s="2"/>
      <c r="RD84" s="2"/>
      <c r="RE84" s="2"/>
      <c r="RF84" s="2"/>
      <c r="RG84" s="2"/>
      <c r="RH84" s="2"/>
      <c r="RI84" s="2"/>
      <c r="RJ84" s="2"/>
      <c r="RK84" s="2"/>
      <c r="RL84" s="2"/>
      <c r="RM84" s="2"/>
      <c r="RN84" s="2"/>
      <c r="RO84" s="2"/>
      <c r="RP84" s="2"/>
      <c r="RQ84" s="2"/>
      <c r="RR84" s="2"/>
      <c r="RS84" s="2"/>
      <c r="RT84" s="2"/>
      <c r="RU84" s="2"/>
      <c r="RV84" s="2"/>
      <c r="RW84" s="2"/>
      <c r="RX84" s="2"/>
      <c r="RY84" s="2"/>
      <c r="RZ84" s="2"/>
      <c r="SA84" s="2"/>
      <c r="SB84" s="2"/>
      <c r="SC84" s="2"/>
      <c r="SD84" s="2"/>
      <c r="SE84" s="2"/>
      <c r="SF84" s="2"/>
      <c r="SG84" s="2"/>
      <c r="SH84" s="2"/>
      <c r="SI84" s="2"/>
      <c r="SJ84" s="2"/>
      <c r="SK84" s="2"/>
      <c r="SL84" s="2"/>
      <c r="SM84" s="2"/>
      <c r="SN84" s="2"/>
      <c r="SO84" s="2"/>
      <c r="SP84" s="2"/>
      <c r="SQ84" s="2"/>
      <c r="SR84" s="2"/>
      <c r="SS84" s="2"/>
      <c r="ST84" s="2"/>
      <c r="SU84" s="2"/>
      <c r="SV84" s="2"/>
      <c r="SW84" s="2"/>
      <c r="SX84" s="2"/>
      <c r="SY84" s="2"/>
      <c r="SZ84" s="2"/>
      <c r="TA84" s="2"/>
      <c r="TB84" s="2"/>
      <c r="TC84" s="2"/>
      <c r="TD84" s="2"/>
      <c r="TE84" s="2"/>
      <c r="TF84" s="2"/>
      <c r="TG84" s="2"/>
      <c r="TH84" s="2"/>
      <c r="TI84" s="2"/>
      <c r="TJ84" s="2"/>
      <c r="TK84" s="2"/>
      <c r="TL84" s="2"/>
      <c r="TM84" s="2"/>
      <c r="TN84" s="2"/>
      <c r="TO84" s="2"/>
      <c r="TP84" s="2"/>
      <c r="TQ84" s="2"/>
      <c r="TR84" s="2"/>
      <c r="TS84" s="2"/>
      <c r="TT84" s="2"/>
      <c r="TU84" s="2"/>
      <c r="TV84" s="2"/>
    </row>
    <row r="85" spans="1:542" s="37" customFormat="1" x14ac:dyDescent="0.35">
      <c r="A85" s="62" t="s">
        <v>178</v>
      </c>
      <c r="B85" s="62" t="s">
        <v>125</v>
      </c>
      <c r="C85" s="63" t="s">
        <v>161</v>
      </c>
      <c r="D85" s="47"/>
      <c r="E85" s="68" t="s">
        <v>24</v>
      </c>
      <c r="F85" s="68">
        <v>0</v>
      </c>
      <c r="G85" s="39">
        <v>0</v>
      </c>
      <c r="H85" s="39">
        <v>0</v>
      </c>
      <c r="I85" s="68">
        <f>Table32[[#This Row],[Incidents per Year]]*Table32[[#This Row],[Quantity per incident]]</f>
        <v>0</v>
      </c>
      <c r="J85" s="38">
        <f>D85*Table32[[#This Row],[Potential Quantity per year]]*3</f>
        <v>0</v>
      </c>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c r="JC85" s="2"/>
      <c r="JD85" s="2"/>
      <c r="JE85" s="2"/>
      <c r="JF85" s="2"/>
      <c r="JG85" s="2"/>
      <c r="JH85" s="2"/>
      <c r="JI85" s="2"/>
      <c r="JJ85" s="2"/>
      <c r="JK85" s="2"/>
      <c r="JL85" s="2"/>
      <c r="JM85" s="2"/>
      <c r="JN85" s="2"/>
      <c r="JO85" s="2"/>
      <c r="JP85" s="2"/>
      <c r="JQ85" s="2"/>
      <c r="JR85" s="2"/>
      <c r="JS85" s="2"/>
      <c r="JT85" s="2"/>
      <c r="JU85" s="2"/>
      <c r="JV85" s="2"/>
      <c r="JW85" s="2"/>
      <c r="JX85" s="2"/>
      <c r="JY85" s="2"/>
      <c r="JZ85" s="2"/>
      <c r="KA85" s="2"/>
      <c r="KB85" s="2"/>
      <c r="KC85" s="2"/>
      <c r="KD85" s="2"/>
      <c r="KE85" s="2"/>
      <c r="KF85" s="2"/>
      <c r="KG85" s="2"/>
      <c r="KH85" s="2"/>
      <c r="KI85" s="2"/>
      <c r="KJ85" s="2"/>
      <c r="KK85" s="2"/>
      <c r="KL85" s="2"/>
      <c r="KM85" s="2"/>
      <c r="KN85" s="2"/>
      <c r="KO85" s="2"/>
      <c r="KP85" s="2"/>
      <c r="KQ85" s="2"/>
      <c r="KR85" s="2"/>
      <c r="KS85" s="2"/>
      <c r="KT85" s="2"/>
      <c r="KU85" s="2"/>
      <c r="KV85" s="2"/>
      <c r="KW85" s="2"/>
      <c r="KX85" s="2"/>
      <c r="KY85" s="2"/>
      <c r="KZ85" s="2"/>
      <c r="LA85" s="2"/>
      <c r="LB85" s="2"/>
      <c r="LC85" s="2"/>
      <c r="LD85" s="2"/>
      <c r="LE85" s="2"/>
      <c r="LF85" s="2"/>
      <c r="LG85" s="2"/>
      <c r="LH85" s="2"/>
      <c r="LI85" s="2"/>
      <c r="LJ85" s="2"/>
      <c r="LK85" s="2"/>
      <c r="LL85" s="2"/>
      <c r="LM85" s="2"/>
      <c r="LN85" s="2"/>
      <c r="LO85" s="2"/>
      <c r="LP85" s="2"/>
      <c r="LQ85" s="2"/>
      <c r="LR85" s="2"/>
      <c r="LS85" s="2"/>
      <c r="LT85" s="2"/>
      <c r="LU85" s="2"/>
      <c r="LV85" s="2"/>
      <c r="LW85" s="2"/>
      <c r="LX85" s="2"/>
      <c r="LY85" s="2"/>
      <c r="LZ85" s="2"/>
      <c r="MA85" s="2"/>
      <c r="MB85" s="2"/>
      <c r="MC85" s="2"/>
      <c r="MD85" s="2"/>
      <c r="ME85" s="2"/>
      <c r="MF85" s="2"/>
      <c r="MG85" s="2"/>
      <c r="MH85" s="2"/>
      <c r="MI85" s="2"/>
      <c r="MJ85" s="2"/>
      <c r="MK85" s="2"/>
      <c r="ML85" s="2"/>
      <c r="MM85" s="2"/>
      <c r="MN85" s="2"/>
      <c r="MO85" s="2"/>
      <c r="MP85" s="2"/>
      <c r="MQ85" s="2"/>
      <c r="MR85" s="2"/>
      <c r="MS85" s="2"/>
      <c r="MT85" s="2"/>
      <c r="MU85" s="2"/>
      <c r="MV85" s="2"/>
      <c r="MW85" s="2"/>
      <c r="MX85" s="2"/>
      <c r="MY85" s="2"/>
      <c r="MZ85" s="2"/>
      <c r="NA85" s="2"/>
      <c r="NB85" s="2"/>
      <c r="NC85" s="2"/>
      <c r="ND85" s="2"/>
      <c r="NE85" s="2"/>
      <c r="NF85" s="2"/>
      <c r="NG85" s="2"/>
      <c r="NH85" s="2"/>
      <c r="NI85" s="2"/>
      <c r="NJ85" s="2"/>
      <c r="NK85" s="2"/>
      <c r="NL85" s="2"/>
      <c r="NM85" s="2"/>
      <c r="NN85" s="2"/>
      <c r="NO85" s="2"/>
      <c r="NP85" s="2"/>
      <c r="NQ85" s="2"/>
      <c r="NR85" s="2"/>
      <c r="NS85" s="2"/>
      <c r="NT85" s="2"/>
      <c r="NU85" s="2"/>
      <c r="NV85" s="2"/>
      <c r="NW85" s="2"/>
      <c r="NX85" s="2"/>
      <c r="NY85" s="2"/>
      <c r="NZ85" s="2"/>
      <c r="OA85" s="2"/>
      <c r="OB85" s="2"/>
      <c r="OC85" s="2"/>
      <c r="OD85" s="2"/>
      <c r="OE85" s="2"/>
      <c r="OF85" s="2"/>
      <c r="OG85" s="2"/>
      <c r="OH85" s="2"/>
      <c r="OI85" s="2"/>
      <c r="OJ85" s="2"/>
      <c r="OK85" s="2"/>
      <c r="OL85" s="2"/>
      <c r="OM85" s="2"/>
      <c r="ON85" s="2"/>
      <c r="OO85" s="2"/>
      <c r="OP85" s="2"/>
      <c r="OQ85" s="2"/>
      <c r="OR85" s="2"/>
      <c r="OS85" s="2"/>
      <c r="OT85" s="2"/>
      <c r="OU85" s="2"/>
      <c r="OV85" s="2"/>
      <c r="OW85" s="2"/>
      <c r="OX85" s="2"/>
      <c r="OY85" s="2"/>
      <c r="OZ85" s="2"/>
      <c r="PA85" s="2"/>
      <c r="PB85" s="2"/>
      <c r="PC85" s="2"/>
      <c r="PD85" s="2"/>
      <c r="PE85" s="2"/>
      <c r="PF85" s="2"/>
      <c r="PG85" s="2"/>
      <c r="PH85" s="2"/>
      <c r="PI85" s="2"/>
      <c r="PJ85" s="2"/>
      <c r="PK85" s="2"/>
      <c r="PL85" s="2"/>
      <c r="PM85" s="2"/>
      <c r="PN85" s="2"/>
      <c r="PO85" s="2"/>
      <c r="PP85" s="2"/>
      <c r="PQ85" s="2"/>
      <c r="PR85" s="2"/>
      <c r="PS85" s="2"/>
      <c r="PT85" s="2"/>
      <c r="PU85" s="2"/>
      <c r="PV85" s="2"/>
      <c r="PW85" s="2"/>
      <c r="PX85" s="2"/>
      <c r="PY85" s="2"/>
      <c r="PZ85" s="2"/>
      <c r="QA85" s="2"/>
      <c r="QB85" s="2"/>
      <c r="QC85" s="2"/>
      <c r="QD85" s="2"/>
      <c r="QE85" s="2"/>
      <c r="QF85" s="2"/>
      <c r="QG85" s="2"/>
      <c r="QH85" s="2"/>
      <c r="QI85" s="2"/>
      <c r="QJ85" s="2"/>
      <c r="QK85" s="2"/>
      <c r="QL85" s="2"/>
      <c r="QM85" s="2"/>
      <c r="QN85" s="2"/>
      <c r="QO85" s="2"/>
      <c r="QP85" s="2"/>
      <c r="QQ85" s="2"/>
      <c r="QR85" s="2"/>
      <c r="QS85" s="2"/>
      <c r="QT85" s="2"/>
      <c r="QU85" s="2"/>
      <c r="QV85" s="2"/>
      <c r="QW85" s="2"/>
      <c r="QX85" s="2"/>
      <c r="QY85" s="2"/>
      <c r="QZ85" s="2"/>
      <c r="RA85" s="2"/>
      <c r="RB85" s="2"/>
      <c r="RC85" s="2"/>
      <c r="RD85" s="2"/>
      <c r="RE85" s="2"/>
      <c r="RF85" s="2"/>
      <c r="RG85" s="2"/>
      <c r="RH85" s="2"/>
      <c r="RI85" s="2"/>
      <c r="RJ85" s="2"/>
      <c r="RK85" s="2"/>
      <c r="RL85" s="2"/>
      <c r="RM85" s="2"/>
      <c r="RN85" s="2"/>
      <c r="RO85" s="2"/>
      <c r="RP85" s="2"/>
      <c r="RQ85" s="2"/>
      <c r="RR85" s="2"/>
      <c r="RS85" s="2"/>
      <c r="RT85" s="2"/>
      <c r="RU85" s="2"/>
      <c r="RV85" s="2"/>
      <c r="RW85" s="2"/>
      <c r="RX85" s="2"/>
      <c r="RY85" s="2"/>
      <c r="RZ85" s="2"/>
      <c r="SA85" s="2"/>
      <c r="SB85" s="2"/>
      <c r="SC85" s="2"/>
      <c r="SD85" s="2"/>
      <c r="SE85" s="2"/>
      <c r="SF85" s="2"/>
      <c r="SG85" s="2"/>
      <c r="SH85" s="2"/>
      <c r="SI85" s="2"/>
      <c r="SJ85" s="2"/>
      <c r="SK85" s="2"/>
      <c r="SL85" s="2"/>
      <c r="SM85" s="2"/>
      <c r="SN85" s="2"/>
      <c r="SO85" s="2"/>
      <c r="SP85" s="2"/>
      <c r="SQ85" s="2"/>
      <c r="SR85" s="2"/>
      <c r="SS85" s="2"/>
      <c r="ST85" s="2"/>
      <c r="SU85" s="2"/>
      <c r="SV85" s="2"/>
      <c r="SW85" s="2"/>
      <c r="SX85" s="2"/>
      <c r="SY85" s="2"/>
      <c r="SZ85" s="2"/>
      <c r="TA85" s="2"/>
      <c r="TB85" s="2"/>
      <c r="TC85" s="2"/>
      <c r="TD85" s="2"/>
      <c r="TE85" s="2"/>
      <c r="TF85" s="2"/>
      <c r="TG85" s="2"/>
      <c r="TH85" s="2"/>
      <c r="TI85" s="2"/>
      <c r="TJ85" s="2"/>
      <c r="TK85" s="2"/>
      <c r="TL85" s="2"/>
      <c r="TM85" s="2"/>
      <c r="TN85" s="2"/>
      <c r="TO85" s="2"/>
      <c r="TP85" s="2"/>
      <c r="TQ85" s="2"/>
      <c r="TR85" s="2"/>
      <c r="TS85" s="2"/>
      <c r="TT85" s="2"/>
      <c r="TU85" s="2"/>
      <c r="TV85" s="2"/>
    </row>
    <row r="86" spans="1:542" s="37" customFormat="1" x14ac:dyDescent="0.35">
      <c r="A86" s="62" t="s">
        <v>179</v>
      </c>
      <c r="B86" s="62" t="s">
        <v>125</v>
      </c>
      <c r="C86" s="63" t="s">
        <v>161</v>
      </c>
      <c r="D86" s="47"/>
      <c r="E86" s="68" t="s">
        <v>24</v>
      </c>
      <c r="F86" s="68">
        <v>0</v>
      </c>
      <c r="G86" s="39">
        <v>0</v>
      </c>
      <c r="H86" s="39">
        <v>0</v>
      </c>
      <c r="I86" s="68">
        <f>Table32[[#This Row],[Incidents per Year]]*Table32[[#This Row],[Quantity per incident]]</f>
        <v>0</v>
      </c>
      <c r="J86" s="38">
        <f>D86*Table32[[#This Row],[Potential Quantity per year]]*3</f>
        <v>0</v>
      </c>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c r="GQ86" s="2"/>
      <c r="GR86" s="2"/>
      <c r="GS86" s="2"/>
      <c r="GT86" s="2"/>
      <c r="GU86" s="2"/>
      <c r="GV86" s="2"/>
      <c r="GW86" s="2"/>
      <c r="GX86" s="2"/>
      <c r="GY86" s="2"/>
      <c r="GZ86" s="2"/>
      <c r="HA86" s="2"/>
      <c r="HB86" s="2"/>
      <c r="HC86" s="2"/>
      <c r="HD86" s="2"/>
      <c r="HE86" s="2"/>
      <c r="HF86" s="2"/>
      <c r="HG86" s="2"/>
      <c r="HH86" s="2"/>
      <c r="HI86" s="2"/>
      <c r="HJ86" s="2"/>
      <c r="HK86" s="2"/>
      <c r="HL86" s="2"/>
      <c r="HM86" s="2"/>
      <c r="HN86" s="2"/>
      <c r="HO86" s="2"/>
      <c r="HP86" s="2"/>
      <c r="HQ86" s="2"/>
      <c r="HR86" s="2"/>
      <c r="HS86" s="2"/>
      <c r="HT86" s="2"/>
      <c r="HU86" s="2"/>
      <c r="HV86" s="2"/>
      <c r="HW86" s="2"/>
      <c r="HX86" s="2"/>
      <c r="HY86" s="2"/>
      <c r="HZ86" s="2"/>
      <c r="IA86" s="2"/>
      <c r="IB86" s="2"/>
      <c r="IC86" s="2"/>
      <c r="ID86" s="2"/>
      <c r="IE86" s="2"/>
      <c r="IF86" s="2"/>
      <c r="IG86" s="2"/>
      <c r="IH86" s="2"/>
      <c r="II86" s="2"/>
      <c r="IJ86" s="2"/>
      <c r="IK86" s="2"/>
      <c r="IL86" s="2"/>
      <c r="IM86" s="2"/>
      <c r="IN86" s="2"/>
      <c r="IO86" s="2"/>
      <c r="IP86" s="2"/>
      <c r="IQ86" s="2"/>
      <c r="IR86" s="2"/>
      <c r="IS86" s="2"/>
      <c r="IT86" s="2"/>
      <c r="IU86" s="2"/>
      <c r="IV86" s="2"/>
      <c r="IW86" s="2"/>
      <c r="IX86" s="2"/>
      <c r="IY86" s="2"/>
      <c r="IZ86" s="2"/>
      <c r="JA86" s="2"/>
      <c r="JB86" s="2"/>
      <c r="JC86" s="2"/>
      <c r="JD86" s="2"/>
      <c r="JE86" s="2"/>
      <c r="JF86" s="2"/>
      <c r="JG86" s="2"/>
      <c r="JH86" s="2"/>
      <c r="JI86" s="2"/>
      <c r="JJ86" s="2"/>
      <c r="JK86" s="2"/>
      <c r="JL86" s="2"/>
      <c r="JM86" s="2"/>
      <c r="JN86" s="2"/>
      <c r="JO86" s="2"/>
      <c r="JP86" s="2"/>
      <c r="JQ86" s="2"/>
      <c r="JR86" s="2"/>
      <c r="JS86" s="2"/>
      <c r="JT86" s="2"/>
      <c r="JU86" s="2"/>
      <c r="JV86" s="2"/>
      <c r="JW86" s="2"/>
      <c r="JX86" s="2"/>
      <c r="JY86" s="2"/>
      <c r="JZ86" s="2"/>
      <c r="KA86" s="2"/>
      <c r="KB86" s="2"/>
      <c r="KC86" s="2"/>
      <c r="KD86" s="2"/>
      <c r="KE86" s="2"/>
      <c r="KF86" s="2"/>
      <c r="KG86" s="2"/>
      <c r="KH86" s="2"/>
      <c r="KI86" s="2"/>
      <c r="KJ86" s="2"/>
      <c r="KK86" s="2"/>
      <c r="KL86" s="2"/>
      <c r="KM86" s="2"/>
      <c r="KN86" s="2"/>
      <c r="KO86" s="2"/>
      <c r="KP86" s="2"/>
      <c r="KQ86" s="2"/>
      <c r="KR86" s="2"/>
      <c r="KS86" s="2"/>
      <c r="KT86" s="2"/>
      <c r="KU86" s="2"/>
      <c r="KV86" s="2"/>
      <c r="KW86" s="2"/>
      <c r="KX86" s="2"/>
      <c r="KY86" s="2"/>
      <c r="KZ86" s="2"/>
      <c r="LA86" s="2"/>
      <c r="LB86" s="2"/>
      <c r="LC86" s="2"/>
      <c r="LD86" s="2"/>
      <c r="LE86" s="2"/>
      <c r="LF86" s="2"/>
      <c r="LG86" s="2"/>
      <c r="LH86" s="2"/>
      <c r="LI86" s="2"/>
      <c r="LJ86" s="2"/>
      <c r="LK86" s="2"/>
      <c r="LL86" s="2"/>
      <c r="LM86" s="2"/>
      <c r="LN86" s="2"/>
      <c r="LO86" s="2"/>
      <c r="LP86" s="2"/>
      <c r="LQ86" s="2"/>
      <c r="LR86" s="2"/>
      <c r="LS86" s="2"/>
      <c r="LT86" s="2"/>
      <c r="LU86" s="2"/>
      <c r="LV86" s="2"/>
      <c r="LW86" s="2"/>
      <c r="LX86" s="2"/>
      <c r="LY86" s="2"/>
      <c r="LZ86" s="2"/>
      <c r="MA86" s="2"/>
      <c r="MB86" s="2"/>
      <c r="MC86" s="2"/>
      <c r="MD86" s="2"/>
      <c r="ME86" s="2"/>
      <c r="MF86" s="2"/>
      <c r="MG86" s="2"/>
      <c r="MH86" s="2"/>
      <c r="MI86" s="2"/>
      <c r="MJ86" s="2"/>
      <c r="MK86" s="2"/>
      <c r="ML86" s="2"/>
      <c r="MM86" s="2"/>
      <c r="MN86" s="2"/>
      <c r="MO86" s="2"/>
      <c r="MP86" s="2"/>
      <c r="MQ86" s="2"/>
      <c r="MR86" s="2"/>
      <c r="MS86" s="2"/>
      <c r="MT86" s="2"/>
      <c r="MU86" s="2"/>
      <c r="MV86" s="2"/>
      <c r="MW86" s="2"/>
      <c r="MX86" s="2"/>
      <c r="MY86" s="2"/>
      <c r="MZ86" s="2"/>
      <c r="NA86" s="2"/>
      <c r="NB86" s="2"/>
      <c r="NC86" s="2"/>
      <c r="ND86" s="2"/>
      <c r="NE86" s="2"/>
      <c r="NF86" s="2"/>
      <c r="NG86" s="2"/>
      <c r="NH86" s="2"/>
      <c r="NI86" s="2"/>
      <c r="NJ86" s="2"/>
      <c r="NK86" s="2"/>
      <c r="NL86" s="2"/>
      <c r="NM86" s="2"/>
      <c r="NN86" s="2"/>
      <c r="NO86" s="2"/>
      <c r="NP86" s="2"/>
      <c r="NQ86" s="2"/>
      <c r="NR86" s="2"/>
      <c r="NS86" s="2"/>
      <c r="NT86" s="2"/>
      <c r="NU86" s="2"/>
      <c r="NV86" s="2"/>
      <c r="NW86" s="2"/>
      <c r="NX86" s="2"/>
      <c r="NY86" s="2"/>
      <c r="NZ86" s="2"/>
      <c r="OA86" s="2"/>
      <c r="OB86" s="2"/>
      <c r="OC86" s="2"/>
      <c r="OD86" s="2"/>
      <c r="OE86" s="2"/>
      <c r="OF86" s="2"/>
      <c r="OG86" s="2"/>
      <c r="OH86" s="2"/>
      <c r="OI86" s="2"/>
      <c r="OJ86" s="2"/>
      <c r="OK86" s="2"/>
      <c r="OL86" s="2"/>
      <c r="OM86" s="2"/>
      <c r="ON86" s="2"/>
      <c r="OO86" s="2"/>
      <c r="OP86" s="2"/>
      <c r="OQ86" s="2"/>
      <c r="OR86" s="2"/>
      <c r="OS86" s="2"/>
      <c r="OT86" s="2"/>
      <c r="OU86" s="2"/>
      <c r="OV86" s="2"/>
      <c r="OW86" s="2"/>
      <c r="OX86" s="2"/>
      <c r="OY86" s="2"/>
      <c r="OZ86" s="2"/>
      <c r="PA86" s="2"/>
      <c r="PB86" s="2"/>
      <c r="PC86" s="2"/>
      <c r="PD86" s="2"/>
      <c r="PE86" s="2"/>
      <c r="PF86" s="2"/>
      <c r="PG86" s="2"/>
      <c r="PH86" s="2"/>
      <c r="PI86" s="2"/>
      <c r="PJ86" s="2"/>
      <c r="PK86" s="2"/>
      <c r="PL86" s="2"/>
      <c r="PM86" s="2"/>
      <c r="PN86" s="2"/>
      <c r="PO86" s="2"/>
      <c r="PP86" s="2"/>
      <c r="PQ86" s="2"/>
      <c r="PR86" s="2"/>
      <c r="PS86" s="2"/>
      <c r="PT86" s="2"/>
      <c r="PU86" s="2"/>
      <c r="PV86" s="2"/>
      <c r="PW86" s="2"/>
      <c r="PX86" s="2"/>
      <c r="PY86" s="2"/>
      <c r="PZ86" s="2"/>
      <c r="QA86" s="2"/>
      <c r="QB86" s="2"/>
      <c r="QC86" s="2"/>
      <c r="QD86" s="2"/>
      <c r="QE86" s="2"/>
      <c r="QF86" s="2"/>
      <c r="QG86" s="2"/>
      <c r="QH86" s="2"/>
      <c r="QI86" s="2"/>
      <c r="QJ86" s="2"/>
      <c r="QK86" s="2"/>
      <c r="QL86" s="2"/>
      <c r="QM86" s="2"/>
      <c r="QN86" s="2"/>
      <c r="QO86" s="2"/>
      <c r="QP86" s="2"/>
      <c r="QQ86" s="2"/>
      <c r="QR86" s="2"/>
      <c r="QS86" s="2"/>
      <c r="QT86" s="2"/>
      <c r="QU86" s="2"/>
      <c r="QV86" s="2"/>
      <c r="QW86" s="2"/>
      <c r="QX86" s="2"/>
      <c r="QY86" s="2"/>
      <c r="QZ86" s="2"/>
      <c r="RA86" s="2"/>
      <c r="RB86" s="2"/>
      <c r="RC86" s="2"/>
      <c r="RD86" s="2"/>
      <c r="RE86" s="2"/>
      <c r="RF86" s="2"/>
      <c r="RG86" s="2"/>
      <c r="RH86" s="2"/>
      <c r="RI86" s="2"/>
      <c r="RJ86" s="2"/>
      <c r="RK86" s="2"/>
      <c r="RL86" s="2"/>
      <c r="RM86" s="2"/>
      <c r="RN86" s="2"/>
      <c r="RO86" s="2"/>
      <c r="RP86" s="2"/>
      <c r="RQ86" s="2"/>
      <c r="RR86" s="2"/>
      <c r="RS86" s="2"/>
      <c r="RT86" s="2"/>
      <c r="RU86" s="2"/>
      <c r="RV86" s="2"/>
      <c r="RW86" s="2"/>
      <c r="RX86" s="2"/>
      <c r="RY86" s="2"/>
      <c r="RZ86" s="2"/>
      <c r="SA86" s="2"/>
      <c r="SB86" s="2"/>
      <c r="SC86" s="2"/>
      <c r="SD86" s="2"/>
      <c r="SE86" s="2"/>
      <c r="SF86" s="2"/>
      <c r="SG86" s="2"/>
      <c r="SH86" s="2"/>
      <c r="SI86" s="2"/>
      <c r="SJ86" s="2"/>
      <c r="SK86" s="2"/>
      <c r="SL86" s="2"/>
      <c r="SM86" s="2"/>
      <c r="SN86" s="2"/>
      <c r="SO86" s="2"/>
      <c r="SP86" s="2"/>
      <c r="SQ86" s="2"/>
      <c r="SR86" s="2"/>
      <c r="SS86" s="2"/>
      <c r="ST86" s="2"/>
      <c r="SU86" s="2"/>
      <c r="SV86" s="2"/>
      <c r="SW86" s="2"/>
      <c r="SX86" s="2"/>
      <c r="SY86" s="2"/>
      <c r="SZ86" s="2"/>
      <c r="TA86" s="2"/>
      <c r="TB86" s="2"/>
      <c r="TC86" s="2"/>
      <c r="TD86" s="2"/>
      <c r="TE86" s="2"/>
      <c r="TF86" s="2"/>
      <c r="TG86" s="2"/>
      <c r="TH86" s="2"/>
      <c r="TI86" s="2"/>
      <c r="TJ86" s="2"/>
      <c r="TK86" s="2"/>
      <c r="TL86" s="2"/>
      <c r="TM86" s="2"/>
      <c r="TN86" s="2"/>
      <c r="TO86" s="2"/>
      <c r="TP86" s="2"/>
      <c r="TQ86" s="2"/>
      <c r="TR86" s="2"/>
      <c r="TS86" s="2"/>
      <c r="TT86" s="2"/>
      <c r="TU86" s="2"/>
      <c r="TV86" s="2"/>
    </row>
    <row r="87" spans="1:542" s="37" customFormat="1" x14ac:dyDescent="0.35">
      <c r="A87" s="62" t="s">
        <v>299</v>
      </c>
      <c r="B87" s="62" t="s">
        <v>125</v>
      </c>
      <c r="C87" s="63" t="s">
        <v>161</v>
      </c>
      <c r="D87" s="47"/>
      <c r="E87" s="68" t="s">
        <v>24</v>
      </c>
      <c r="F87" s="68">
        <v>0</v>
      </c>
      <c r="G87" s="39">
        <v>2</v>
      </c>
      <c r="H87" s="39">
        <v>1</v>
      </c>
      <c r="I87" s="68">
        <f>Table32[[#This Row],[Incidents per Year]]*Table32[[#This Row],[Quantity per incident]]</f>
        <v>2</v>
      </c>
      <c r="J87" s="38">
        <f>D87*Table32[[#This Row],[Potential Quantity per year]]*3</f>
        <v>0</v>
      </c>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c r="GQ87" s="2"/>
      <c r="GR87" s="2"/>
      <c r="GS87" s="2"/>
      <c r="GT87" s="2"/>
      <c r="GU87" s="2"/>
      <c r="GV87" s="2"/>
      <c r="GW87" s="2"/>
      <c r="GX87" s="2"/>
      <c r="GY87" s="2"/>
      <c r="GZ87" s="2"/>
      <c r="HA87" s="2"/>
      <c r="HB87" s="2"/>
      <c r="HC87" s="2"/>
      <c r="HD87" s="2"/>
      <c r="HE87" s="2"/>
      <c r="HF87" s="2"/>
      <c r="HG87" s="2"/>
      <c r="HH87" s="2"/>
      <c r="HI87" s="2"/>
      <c r="HJ87" s="2"/>
      <c r="HK87" s="2"/>
      <c r="HL87" s="2"/>
      <c r="HM87" s="2"/>
      <c r="HN87" s="2"/>
      <c r="HO87" s="2"/>
      <c r="HP87" s="2"/>
      <c r="HQ87" s="2"/>
      <c r="HR87" s="2"/>
      <c r="HS87" s="2"/>
      <c r="HT87" s="2"/>
      <c r="HU87" s="2"/>
      <c r="HV87" s="2"/>
      <c r="HW87" s="2"/>
      <c r="HX87" s="2"/>
      <c r="HY87" s="2"/>
      <c r="HZ87" s="2"/>
      <c r="IA87" s="2"/>
      <c r="IB87" s="2"/>
      <c r="IC87" s="2"/>
      <c r="ID87" s="2"/>
      <c r="IE87" s="2"/>
      <c r="IF87" s="2"/>
      <c r="IG87" s="2"/>
      <c r="IH87" s="2"/>
      <c r="II87" s="2"/>
      <c r="IJ87" s="2"/>
      <c r="IK87" s="2"/>
      <c r="IL87" s="2"/>
      <c r="IM87" s="2"/>
      <c r="IN87" s="2"/>
      <c r="IO87" s="2"/>
      <c r="IP87" s="2"/>
      <c r="IQ87" s="2"/>
      <c r="IR87" s="2"/>
      <c r="IS87" s="2"/>
      <c r="IT87" s="2"/>
      <c r="IU87" s="2"/>
      <c r="IV87" s="2"/>
      <c r="IW87" s="2"/>
      <c r="IX87" s="2"/>
      <c r="IY87" s="2"/>
      <c r="IZ87" s="2"/>
      <c r="JA87" s="2"/>
      <c r="JB87" s="2"/>
      <c r="JC87" s="2"/>
      <c r="JD87" s="2"/>
      <c r="JE87" s="2"/>
      <c r="JF87" s="2"/>
      <c r="JG87" s="2"/>
      <c r="JH87" s="2"/>
      <c r="JI87" s="2"/>
      <c r="JJ87" s="2"/>
      <c r="JK87" s="2"/>
      <c r="JL87" s="2"/>
      <c r="JM87" s="2"/>
      <c r="JN87" s="2"/>
      <c r="JO87" s="2"/>
      <c r="JP87" s="2"/>
      <c r="JQ87" s="2"/>
      <c r="JR87" s="2"/>
      <c r="JS87" s="2"/>
      <c r="JT87" s="2"/>
      <c r="JU87" s="2"/>
      <c r="JV87" s="2"/>
      <c r="JW87" s="2"/>
      <c r="JX87" s="2"/>
      <c r="JY87" s="2"/>
      <c r="JZ87" s="2"/>
      <c r="KA87" s="2"/>
      <c r="KB87" s="2"/>
      <c r="KC87" s="2"/>
      <c r="KD87" s="2"/>
      <c r="KE87" s="2"/>
      <c r="KF87" s="2"/>
      <c r="KG87" s="2"/>
      <c r="KH87" s="2"/>
      <c r="KI87" s="2"/>
      <c r="KJ87" s="2"/>
      <c r="KK87" s="2"/>
      <c r="KL87" s="2"/>
      <c r="KM87" s="2"/>
      <c r="KN87" s="2"/>
      <c r="KO87" s="2"/>
      <c r="KP87" s="2"/>
      <c r="KQ87" s="2"/>
      <c r="KR87" s="2"/>
      <c r="KS87" s="2"/>
      <c r="KT87" s="2"/>
      <c r="KU87" s="2"/>
      <c r="KV87" s="2"/>
      <c r="KW87" s="2"/>
      <c r="KX87" s="2"/>
      <c r="KY87" s="2"/>
      <c r="KZ87" s="2"/>
      <c r="LA87" s="2"/>
      <c r="LB87" s="2"/>
      <c r="LC87" s="2"/>
      <c r="LD87" s="2"/>
      <c r="LE87" s="2"/>
      <c r="LF87" s="2"/>
      <c r="LG87" s="2"/>
      <c r="LH87" s="2"/>
      <c r="LI87" s="2"/>
      <c r="LJ87" s="2"/>
      <c r="LK87" s="2"/>
      <c r="LL87" s="2"/>
      <c r="LM87" s="2"/>
      <c r="LN87" s="2"/>
      <c r="LO87" s="2"/>
      <c r="LP87" s="2"/>
      <c r="LQ87" s="2"/>
      <c r="LR87" s="2"/>
      <c r="LS87" s="2"/>
      <c r="LT87" s="2"/>
      <c r="LU87" s="2"/>
      <c r="LV87" s="2"/>
      <c r="LW87" s="2"/>
      <c r="LX87" s="2"/>
      <c r="LY87" s="2"/>
      <c r="LZ87" s="2"/>
      <c r="MA87" s="2"/>
      <c r="MB87" s="2"/>
      <c r="MC87" s="2"/>
      <c r="MD87" s="2"/>
      <c r="ME87" s="2"/>
      <c r="MF87" s="2"/>
      <c r="MG87" s="2"/>
      <c r="MH87" s="2"/>
      <c r="MI87" s="2"/>
      <c r="MJ87" s="2"/>
      <c r="MK87" s="2"/>
      <c r="ML87" s="2"/>
      <c r="MM87" s="2"/>
      <c r="MN87" s="2"/>
      <c r="MO87" s="2"/>
      <c r="MP87" s="2"/>
      <c r="MQ87" s="2"/>
      <c r="MR87" s="2"/>
      <c r="MS87" s="2"/>
      <c r="MT87" s="2"/>
      <c r="MU87" s="2"/>
      <c r="MV87" s="2"/>
      <c r="MW87" s="2"/>
      <c r="MX87" s="2"/>
      <c r="MY87" s="2"/>
      <c r="MZ87" s="2"/>
      <c r="NA87" s="2"/>
      <c r="NB87" s="2"/>
      <c r="NC87" s="2"/>
      <c r="ND87" s="2"/>
      <c r="NE87" s="2"/>
      <c r="NF87" s="2"/>
      <c r="NG87" s="2"/>
      <c r="NH87" s="2"/>
      <c r="NI87" s="2"/>
      <c r="NJ87" s="2"/>
      <c r="NK87" s="2"/>
      <c r="NL87" s="2"/>
      <c r="NM87" s="2"/>
      <c r="NN87" s="2"/>
      <c r="NO87" s="2"/>
      <c r="NP87" s="2"/>
      <c r="NQ87" s="2"/>
      <c r="NR87" s="2"/>
      <c r="NS87" s="2"/>
      <c r="NT87" s="2"/>
      <c r="NU87" s="2"/>
      <c r="NV87" s="2"/>
      <c r="NW87" s="2"/>
      <c r="NX87" s="2"/>
      <c r="NY87" s="2"/>
      <c r="NZ87" s="2"/>
      <c r="OA87" s="2"/>
      <c r="OB87" s="2"/>
      <c r="OC87" s="2"/>
      <c r="OD87" s="2"/>
      <c r="OE87" s="2"/>
      <c r="OF87" s="2"/>
      <c r="OG87" s="2"/>
      <c r="OH87" s="2"/>
      <c r="OI87" s="2"/>
      <c r="OJ87" s="2"/>
      <c r="OK87" s="2"/>
      <c r="OL87" s="2"/>
      <c r="OM87" s="2"/>
      <c r="ON87" s="2"/>
      <c r="OO87" s="2"/>
      <c r="OP87" s="2"/>
      <c r="OQ87" s="2"/>
      <c r="OR87" s="2"/>
      <c r="OS87" s="2"/>
      <c r="OT87" s="2"/>
      <c r="OU87" s="2"/>
      <c r="OV87" s="2"/>
      <c r="OW87" s="2"/>
      <c r="OX87" s="2"/>
      <c r="OY87" s="2"/>
      <c r="OZ87" s="2"/>
      <c r="PA87" s="2"/>
      <c r="PB87" s="2"/>
      <c r="PC87" s="2"/>
      <c r="PD87" s="2"/>
      <c r="PE87" s="2"/>
      <c r="PF87" s="2"/>
      <c r="PG87" s="2"/>
      <c r="PH87" s="2"/>
      <c r="PI87" s="2"/>
      <c r="PJ87" s="2"/>
      <c r="PK87" s="2"/>
      <c r="PL87" s="2"/>
      <c r="PM87" s="2"/>
      <c r="PN87" s="2"/>
      <c r="PO87" s="2"/>
      <c r="PP87" s="2"/>
      <c r="PQ87" s="2"/>
      <c r="PR87" s="2"/>
      <c r="PS87" s="2"/>
      <c r="PT87" s="2"/>
      <c r="PU87" s="2"/>
      <c r="PV87" s="2"/>
      <c r="PW87" s="2"/>
      <c r="PX87" s="2"/>
      <c r="PY87" s="2"/>
      <c r="PZ87" s="2"/>
      <c r="QA87" s="2"/>
      <c r="QB87" s="2"/>
      <c r="QC87" s="2"/>
      <c r="QD87" s="2"/>
      <c r="QE87" s="2"/>
      <c r="QF87" s="2"/>
      <c r="QG87" s="2"/>
      <c r="QH87" s="2"/>
      <c r="QI87" s="2"/>
      <c r="QJ87" s="2"/>
      <c r="QK87" s="2"/>
      <c r="QL87" s="2"/>
      <c r="QM87" s="2"/>
      <c r="QN87" s="2"/>
      <c r="QO87" s="2"/>
      <c r="QP87" s="2"/>
      <c r="QQ87" s="2"/>
      <c r="QR87" s="2"/>
      <c r="QS87" s="2"/>
      <c r="QT87" s="2"/>
      <c r="QU87" s="2"/>
      <c r="QV87" s="2"/>
      <c r="QW87" s="2"/>
      <c r="QX87" s="2"/>
      <c r="QY87" s="2"/>
      <c r="QZ87" s="2"/>
      <c r="RA87" s="2"/>
      <c r="RB87" s="2"/>
      <c r="RC87" s="2"/>
      <c r="RD87" s="2"/>
      <c r="RE87" s="2"/>
      <c r="RF87" s="2"/>
      <c r="RG87" s="2"/>
      <c r="RH87" s="2"/>
      <c r="RI87" s="2"/>
      <c r="RJ87" s="2"/>
      <c r="RK87" s="2"/>
      <c r="RL87" s="2"/>
      <c r="RM87" s="2"/>
      <c r="RN87" s="2"/>
      <c r="RO87" s="2"/>
      <c r="RP87" s="2"/>
      <c r="RQ87" s="2"/>
      <c r="RR87" s="2"/>
      <c r="RS87" s="2"/>
      <c r="RT87" s="2"/>
      <c r="RU87" s="2"/>
      <c r="RV87" s="2"/>
      <c r="RW87" s="2"/>
      <c r="RX87" s="2"/>
      <c r="RY87" s="2"/>
      <c r="RZ87" s="2"/>
      <c r="SA87" s="2"/>
      <c r="SB87" s="2"/>
      <c r="SC87" s="2"/>
      <c r="SD87" s="2"/>
      <c r="SE87" s="2"/>
      <c r="SF87" s="2"/>
      <c r="SG87" s="2"/>
      <c r="SH87" s="2"/>
      <c r="SI87" s="2"/>
      <c r="SJ87" s="2"/>
      <c r="SK87" s="2"/>
      <c r="SL87" s="2"/>
      <c r="SM87" s="2"/>
      <c r="SN87" s="2"/>
      <c r="SO87" s="2"/>
      <c r="SP87" s="2"/>
      <c r="SQ87" s="2"/>
      <c r="SR87" s="2"/>
      <c r="SS87" s="2"/>
      <c r="ST87" s="2"/>
      <c r="SU87" s="2"/>
      <c r="SV87" s="2"/>
      <c r="SW87" s="2"/>
      <c r="SX87" s="2"/>
      <c r="SY87" s="2"/>
      <c r="SZ87" s="2"/>
      <c r="TA87" s="2"/>
      <c r="TB87" s="2"/>
      <c r="TC87" s="2"/>
      <c r="TD87" s="2"/>
      <c r="TE87" s="2"/>
      <c r="TF87" s="2"/>
      <c r="TG87" s="2"/>
      <c r="TH87" s="2"/>
      <c r="TI87" s="2"/>
      <c r="TJ87" s="2"/>
      <c r="TK87" s="2"/>
      <c r="TL87" s="2"/>
      <c r="TM87" s="2"/>
      <c r="TN87" s="2"/>
      <c r="TO87" s="2"/>
      <c r="TP87" s="2"/>
      <c r="TQ87" s="2"/>
      <c r="TR87" s="2"/>
      <c r="TS87" s="2"/>
      <c r="TT87" s="2"/>
      <c r="TU87" s="2"/>
      <c r="TV87" s="2"/>
    </row>
    <row r="88" spans="1:542" s="37" customFormat="1" x14ac:dyDescent="0.35">
      <c r="A88" s="62" t="s">
        <v>96</v>
      </c>
      <c r="B88" s="62" t="s">
        <v>125</v>
      </c>
      <c r="C88" s="63" t="s">
        <v>161</v>
      </c>
      <c r="D88" s="47"/>
      <c r="E88" s="68" t="s">
        <v>24</v>
      </c>
      <c r="F88" s="68">
        <v>2</v>
      </c>
      <c r="G88" s="39">
        <v>3</v>
      </c>
      <c r="H88" s="39">
        <v>1</v>
      </c>
      <c r="I88" s="68">
        <f>Table32[[#This Row],[Incidents per Year]]*Table32[[#This Row],[Quantity per incident]]</f>
        <v>3</v>
      </c>
      <c r="J88" s="38">
        <f>D88*Table32[[#This Row],[Potential Quantity per year]]*3</f>
        <v>0</v>
      </c>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c r="GH88" s="2"/>
      <c r="GI88" s="2"/>
      <c r="GJ88" s="2"/>
      <c r="GK88" s="2"/>
      <c r="GL88" s="2"/>
      <c r="GM88" s="2"/>
      <c r="GN88" s="2"/>
      <c r="GO88" s="2"/>
      <c r="GP88" s="2"/>
      <c r="GQ88" s="2"/>
      <c r="GR88" s="2"/>
      <c r="GS88" s="2"/>
      <c r="GT88" s="2"/>
      <c r="GU88" s="2"/>
      <c r="GV88" s="2"/>
      <c r="GW88" s="2"/>
      <c r="GX88" s="2"/>
      <c r="GY88" s="2"/>
      <c r="GZ88" s="2"/>
      <c r="HA88" s="2"/>
      <c r="HB88" s="2"/>
      <c r="HC88" s="2"/>
      <c r="HD88" s="2"/>
      <c r="HE88" s="2"/>
      <c r="HF88" s="2"/>
      <c r="HG88" s="2"/>
      <c r="HH88" s="2"/>
      <c r="HI88" s="2"/>
      <c r="HJ88" s="2"/>
      <c r="HK88" s="2"/>
      <c r="HL88" s="2"/>
      <c r="HM88" s="2"/>
      <c r="HN88" s="2"/>
      <c r="HO88" s="2"/>
      <c r="HP88" s="2"/>
      <c r="HQ88" s="2"/>
      <c r="HR88" s="2"/>
      <c r="HS88" s="2"/>
      <c r="HT88" s="2"/>
      <c r="HU88" s="2"/>
      <c r="HV88" s="2"/>
      <c r="HW88" s="2"/>
      <c r="HX88" s="2"/>
      <c r="HY88" s="2"/>
      <c r="HZ88" s="2"/>
      <c r="IA88" s="2"/>
      <c r="IB88" s="2"/>
      <c r="IC88" s="2"/>
      <c r="ID88" s="2"/>
      <c r="IE88" s="2"/>
      <c r="IF88" s="2"/>
      <c r="IG88" s="2"/>
      <c r="IH88" s="2"/>
      <c r="II88" s="2"/>
      <c r="IJ88" s="2"/>
      <c r="IK88" s="2"/>
      <c r="IL88" s="2"/>
      <c r="IM88" s="2"/>
      <c r="IN88" s="2"/>
      <c r="IO88" s="2"/>
      <c r="IP88" s="2"/>
      <c r="IQ88" s="2"/>
      <c r="IR88" s="2"/>
      <c r="IS88" s="2"/>
      <c r="IT88" s="2"/>
      <c r="IU88" s="2"/>
      <c r="IV88" s="2"/>
      <c r="IW88" s="2"/>
      <c r="IX88" s="2"/>
      <c r="IY88" s="2"/>
      <c r="IZ88" s="2"/>
      <c r="JA88" s="2"/>
      <c r="JB88" s="2"/>
      <c r="JC88" s="2"/>
      <c r="JD88" s="2"/>
      <c r="JE88" s="2"/>
      <c r="JF88" s="2"/>
      <c r="JG88" s="2"/>
      <c r="JH88" s="2"/>
      <c r="JI88" s="2"/>
      <c r="JJ88" s="2"/>
      <c r="JK88" s="2"/>
      <c r="JL88" s="2"/>
      <c r="JM88" s="2"/>
      <c r="JN88" s="2"/>
      <c r="JO88" s="2"/>
      <c r="JP88" s="2"/>
      <c r="JQ88" s="2"/>
      <c r="JR88" s="2"/>
      <c r="JS88" s="2"/>
      <c r="JT88" s="2"/>
      <c r="JU88" s="2"/>
      <c r="JV88" s="2"/>
      <c r="JW88" s="2"/>
      <c r="JX88" s="2"/>
      <c r="JY88" s="2"/>
      <c r="JZ88" s="2"/>
      <c r="KA88" s="2"/>
      <c r="KB88" s="2"/>
      <c r="KC88" s="2"/>
      <c r="KD88" s="2"/>
      <c r="KE88" s="2"/>
      <c r="KF88" s="2"/>
      <c r="KG88" s="2"/>
      <c r="KH88" s="2"/>
      <c r="KI88" s="2"/>
      <c r="KJ88" s="2"/>
      <c r="KK88" s="2"/>
      <c r="KL88" s="2"/>
      <c r="KM88" s="2"/>
      <c r="KN88" s="2"/>
      <c r="KO88" s="2"/>
      <c r="KP88" s="2"/>
      <c r="KQ88" s="2"/>
      <c r="KR88" s="2"/>
      <c r="KS88" s="2"/>
      <c r="KT88" s="2"/>
      <c r="KU88" s="2"/>
      <c r="KV88" s="2"/>
      <c r="KW88" s="2"/>
      <c r="KX88" s="2"/>
      <c r="KY88" s="2"/>
      <c r="KZ88" s="2"/>
      <c r="LA88" s="2"/>
      <c r="LB88" s="2"/>
      <c r="LC88" s="2"/>
      <c r="LD88" s="2"/>
      <c r="LE88" s="2"/>
      <c r="LF88" s="2"/>
      <c r="LG88" s="2"/>
      <c r="LH88" s="2"/>
      <c r="LI88" s="2"/>
      <c r="LJ88" s="2"/>
      <c r="LK88" s="2"/>
      <c r="LL88" s="2"/>
      <c r="LM88" s="2"/>
      <c r="LN88" s="2"/>
      <c r="LO88" s="2"/>
      <c r="LP88" s="2"/>
      <c r="LQ88" s="2"/>
      <c r="LR88" s="2"/>
      <c r="LS88" s="2"/>
      <c r="LT88" s="2"/>
      <c r="LU88" s="2"/>
      <c r="LV88" s="2"/>
      <c r="LW88" s="2"/>
      <c r="LX88" s="2"/>
      <c r="LY88" s="2"/>
      <c r="LZ88" s="2"/>
      <c r="MA88" s="2"/>
      <c r="MB88" s="2"/>
      <c r="MC88" s="2"/>
      <c r="MD88" s="2"/>
      <c r="ME88" s="2"/>
      <c r="MF88" s="2"/>
      <c r="MG88" s="2"/>
      <c r="MH88" s="2"/>
      <c r="MI88" s="2"/>
      <c r="MJ88" s="2"/>
      <c r="MK88" s="2"/>
      <c r="ML88" s="2"/>
      <c r="MM88" s="2"/>
      <c r="MN88" s="2"/>
      <c r="MO88" s="2"/>
      <c r="MP88" s="2"/>
      <c r="MQ88" s="2"/>
      <c r="MR88" s="2"/>
      <c r="MS88" s="2"/>
      <c r="MT88" s="2"/>
      <c r="MU88" s="2"/>
      <c r="MV88" s="2"/>
      <c r="MW88" s="2"/>
      <c r="MX88" s="2"/>
      <c r="MY88" s="2"/>
      <c r="MZ88" s="2"/>
      <c r="NA88" s="2"/>
      <c r="NB88" s="2"/>
      <c r="NC88" s="2"/>
      <c r="ND88" s="2"/>
      <c r="NE88" s="2"/>
      <c r="NF88" s="2"/>
      <c r="NG88" s="2"/>
      <c r="NH88" s="2"/>
      <c r="NI88" s="2"/>
      <c r="NJ88" s="2"/>
      <c r="NK88" s="2"/>
      <c r="NL88" s="2"/>
      <c r="NM88" s="2"/>
      <c r="NN88" s="2"/>
      <c r="NO88" s="2"/>
      <c r="NP88" s="2"/>
      <c r="NQ88" s="2"/>
      <c r="NR88" s="2"/>
      <c r="NS88" s="2"/>
      <c r="NT88" s="2"/>
      <c r="NU88" s="2"/>
      <c r="NV88" s="2"/>
      <c r="NW88" s="2"/>
      <c r="NX88" s="2"/>
      <c r="NY88" s="2"/>
      <c r="NZ88" s="2"/>
      <c r="OA88" s="2"/>
      <c r="OB88" s="2"/>
      <c r="OC88" s="2"/>
      <c r="OD88" s="2"/>
      <c r="OE88" s="2"/>
      <c r="OF88" s="2"/>
      <c r="OG88" s="2"/>
      <c r="OH88" s="2"/>
      <c r="OI88" s="2"/>
      <c r="OJ88" s="2"/>
      <c r="OK88" s="2"/>
      <c r="OL88" s="2"/>
      <c r="OM88" s="2"/>
      <c r="ON88" s="2"/>
      <c r="OO88" s="2"/>
      <c r="OP88" s="2"/>
      <c r="OQ88" s="2"/>
      <c r="OR88" s="2"/>
      <c r="OS88" s="2"/>
      <c r="OT88" s="2"/>
      <c r="OU88" s="2"/>
      <c r="OV88" s="2"/>
      <c r="OW88" s="2"/>
      <c r="OX88" s="2"/>
      <c r="OY88" s="2"/>
      <c r="OZ88" s="2"/>
      <c r="PA88" s="2"/>
      <c r="PB88" s="2"/>
      <c r="PC88" s="2"/>
      <c r="PD88" s="2"/>
      <c r="PE88" s="2"/>
      <c r="PF88" s="2"/>
      <c r="PG88" s="2"/>
      <c r="PH88" s="2"/>
      <c r="PI88" s="2"/>
      <c r="PJ88" s="2"/>
      <c r="PK88" s="2"/>
      <c r="PL88" s="2"/>
      <c r="PM88" s="2"/>
      <c r="PN88" s="2"/>
      <c r="PO88" s="2"/>
      <c r="PP88" s="2"/>
      <c r="PQ88" s="2"/>
      <c r="PR88" s="2"/>
      <c r="PS88" s="2"/>
      <c r="PT88" s="2"/>
      <c r="PU88" s="2"/>
      <c r="PV88" s="2"/>
      <c r="PW88" s="2"/>
      <c r="PX88" s="2"/>
      <c r="PY88" s="2"/>
      <c r="PZ88" s="2"/>
      <c r="QA88" s="2"/>
      <c r="QB88" s="2"/>
      <c r="QC88" s="2"/>
      <c r="QD88" s="2"/>
      <c r="QE88" s="2"/>
      <c r="QF88" s="2"/>
      <c r="QG88" s="2"/>
      <c r="QH88" s="2"/>
      <c r="QI88" s="2"/>
      <c r="QJ88" s="2"/>
      <c r="QK88" s="2"/>
      <c r="QL88" s="2"/>
      <c r="QM88" s="2"/>
      <c r="QN88" s="2"/>
      <c r="QO88" s="2"/>
      <c r="QP88" s="2"/>
      <c r="QQ88" s="2"/>
      <c r="QR88" s="2"/>
      <c r="QS88" s="2"/>
      <c r="QT88" s="2"/>
      <c r="QU88" s="2"/>
      <c r="QV88" s="2"/>
      <c r="QW88" s="2"/>
      <c r="QX88" s="2"/>
      <c r="QY88" s="2"/>
      <c r="QZ88" s="2"/>
      <c r="RA88" s="2"/>
      <c r="RB88" s="2"/>
      <c r="RC88" s="2"/>
      <c r="RD88" s="2"/>
      <c r="RE88" s="2"/>
      <c r="RF88" s="2"/>
      <c r="RG88" s="2"/>
      <c r="RH88" s="2"/>
      <c r="RI88" s="2"/>
      <c r="RJ88" s="2"/>
      <c r="RK88" s="2"/>
      <c r="RL88" s="2"/>
      <c r="RM88" s="2"/>
      <c r="RN88" s="2"/>
      <c r="RO88" s="2"/>
      <c r="RP88" s="2"/>
      <c r="RQ88" s="2"/>
      <c r="RR88" s="2"/>
      <c r="RS88" s="2"/>
      <c r="RT88" s="2"/>
      <c r="RU88" s="2"/>
      <c r="RV88" s="2"/>
      <c r="RW88" s="2"/>
      <c r="RX88" s="2"/>
      <c r="RY88" s="2"/>
      <c r="RZ88" s="2"/>
      <c r="SA88" s="2"/>
      <c r="SB88" s="2"/>
      <c r="SC88" s="2"/>
      <c r="SD88" s="2"/>
      <c r="SE88" s="2"/>
      <c r="SF88" s="2"/>
      <c r="SG88" s="2"/>
      <c r="SH88" s="2"/>
      <c r="SI88" s="2"/>
      <c r="SJ88" s="2"/>
      <c r="SK88" s="2"/>
      <c r="SL88" s="2"/>
      <c r="SM88" s="2"/>
      <c r="SN88" s="2"/>
      <c r="SO88" s="2"/>
      <c r="SP88" s="2"/>
      <c r="SQ88" s="2"/>
      <c r="SR88" s="2"/>
      <c r="SS88" s="2"/>
      <c r="ST88" s="2"/>
      <c r="SU88" s="2"/>
      <c r="SV88" s="2"/>
      <c r="SW88" s="2"/>
      <c r="SX88" s="2"/>
      <c r="SY88" s="2"/>
      <c r="SZ88" s="2"/>
      <c r="TA88" s="2"/>
      <c r="TB88" s="2"/>
      <c r="TC88" s="2"/>
      <c r="TD88" s="2"/>
      <c r="TE88" s="2"/>
      <c r="TF88" s="2"/>
      <c r="TG88" s="2"/>
      <c r="TH88" s="2"/>
      <c r="TI88" s="2"/>
      <c r="TJ88" s="2"/>
      <c r="TK88" s="2"/>
      <c r="TL88" s="2"/>
      <c r="TM88" s="2"/>
      <c r="TN88" s="2"/>
      <c r="TO88" s="2"/>
      <c r="TP88" s="2"/>
      <c r="TQ88" s="2"/>
      <c r="TR88" s="2"/>
      <c r="TS88" s="2"/>
      <c r="TT88" s="2"/>
      <c r="TU88" s="2"/>
      <c r="TV88" s="2"/>
    </row>
    <row r="89" spans="1:542" x14ac:dyDescent="0.35">
      <c r="A89" s="62" t="s">
        <v>239</v>
      </c>
      <c r="B89" s="62" t="s">
        <v>125</v>
      </c>
      <c r="C89" s="63" t="s">
        <v>161</v>
      </c>
      <c r="D89" s="47"/>
      <c r="E89" s="68" t="s">
        <v>24</v>
      </c>
      <c r="F89" s="68">
        <v>5</v>
      </c>
      <c r="G89" s="39">
        <v>24</v>
      </c>
      <c r="H89" s="39">
        <v>1</v>
      </c>
      <c r="I89" s="68">
        <f>Table32[[#This Row],[Incidents per Year]]*Table32[[#This Row],[Quantity per incident]]</f>
        <v>24</v>
      </c>
      <c r="J89" s="38">
        <f>D89*Table32[[#This Row],[Potential Quantity per year]]*3</f>
        <v>0</v>
      </c>
    </row>
    <row r="90" spans="1:542" x14ac:dyDescent="0.35">
      <c r="A90" s="62" t="s">
        <v>240</v>
      </c>
      <c r="B90" s="62" t="s">
        <v>125</v>
      </c>
      <c r="C90" s="63" t="s">
        <v>161</v>
      </c>
      <c r="D90" s="47"/>
      <c r="E90" s="68" t="s">
        <v>24</v>
      </c>
      <c r="F90" s="68"/>
      <c r="G90" s="39">
        <v>15</v>
      </c>
      <c r="H90" s="39">
        <v>1</v>
      </c>
      <c r="I90" s="68">
        <f>Table32[[#This Row],[Incidents per Year]]*Table32[[#This Row],[Quantity per incident]]</f>
        <v>15</v>
      </c>
      <c r="J90" s="38">
        <f>D90*Table32[[#This Row],[Potential Quantity per year]]*3</f>
        <v>0</v>
      </c>
    </row>
    <row r="91" spans="1:542" x14ac:dyDescent="0.35">
      <c r="A91" s="62" t="s">
        <v>241</v>
      </c>
      <c r="B91" s="62" t="s">
        <v>125</v>
      </c>
      <c r="C91" s="63" t="s">
        <v>161</v>
      </c>
      <c r="D91" s="47"/>
      <c r="E91" s="68" t="s">
        <v>24</v>
      </c>
      <c r="F91" s="68"/>
      <c r="G91" s="39">
        <v>15</v>
      </c>
      <c r="H91" s="39">
        <v>1</v>
      </c>
      <c r="I91" s="68">
        <f>Table32[[#This Row],[Incidents per Year]]*Table32[[#This Row],[Quantity per incident]]</f>
        <v>15</v>
      </c>
      <c r="J91" s="38">
        <f>D91*Table32[[#This Row],[Potential Quantity per year]]*3</f>
        <v>0</v>
      </c>
    </row>
    <row r="92" spans="1:542" x14ac:dyDescent="0.35">
      <c r="A92" s="62" t="s">
        <v>242</v>
      </c>
      <c r="B92" s="62" t="s">
        <v>125</v>
      </c>
      <c r="C92" s="63" t="s">
        <v>161</v>
      </c>
      <c r="D92" s="47"/>
      <c r="E92" s="68" t="s">
        <v>24</v>
      </c>
      <c r="F92" s="68"/>
      <c r="G92" s="39">
        <v>1</v>
      </c>
      <c r="H92" s="39">
        <v>1</v>
      </c>
      <c r="I92" s="68">
        <f>Table32[[#This Row],[Incidents per Year]]*Table32[[#This Row],[Quantity per incident]]</f>
        <v>1</v>
      </c>
      <c r="J92" s="38">
        <f>D92*Table32[[#This Row],[Potential Quantity per year]]*3</f>
        <v>0</v>
      </c>
    </row>
    <row r="93" spans="1:542" x14ac:dyDescent="0.35">
      <c r="A93" s="62" t="s">
        <v>97</v>
      </c>
      <c r="B93" s="62" t="s">
        <v>125</v>
      </c>
      <c r="C93" s="63" t="s">
        <v>161</v>
      </c>
      <c r="D93" s="47"/>
      <c r="E93" s="68" t="s">
        <v>24</v>
      </c>
      <c r="F93" s="68">
        <v>0</v>
      </c>
      <c r="G93" s="39">
        <v>3</v>
      </c>
      <c r="H93" s="39">
        <v>1</v>
      </c>
      <c r="I93" s="68">
        <f>Table32[[#This Row],[Incidents per Year]]*Table32[[#This Row],[Quantity per incident]]</f>
        <v>3</v>
      </c>
      <c r="J93" s="38">
        <f>D93*Table32[[#This Row],[Potential Quantity per year]]*3</f>
        <v>0</v>
      </c>
    </row>
    <row r="94" spans="1:542" x14ac:dyDescent="0.35">
      <c r="A94" s="62" t="s">
        <v>265</v>
      </c>
      <c r="B94" s="62" t="s">
        <v>125</v>
      </c>
      <c r="C94" s="63" t="s">
        <v>161</v>
      </c>
      <c r="D94" s="47"/>
      <c r="E94" s="68" t="s">
        <v>24</v>
      </c>
      <c r="F94" s="68">
        <v>0</v>
      </c>
      <c r="G94" s="39">
        <v>1</v>
      </c>
      <c r="H94" s="39">
        <v>1</v>
      </c>
      <c r="I94" s="68">
        <f>Table32[[#This Row],[Incidents per Year]]*Table32[[#This Row],[Quantity per incident]]</f>
        <v>1</v>
      </c>
      <c r="J94" s="38">
        <f>D94*Table32[[#This Row],[Potential Quantity per year]]*3</f>
        <v>0</v>
      </c>
    </row>
    <row r="95" spans="1:542" x14ac:dyDescent="0.35">
      <c r="A95" s="62" t="s">
        <v>243</v>
      </c>
      <c r="B95" s="62" t="s">
        <v>125</v>
      </c>
      <c r="C95" s="63" t="s">
        <v>161</v>
      </c>
      <c r="D95" s="47"/>
      <c r="E95" s="68" t="s">
        <v>24</v>
      </c>
      <c r="F95" s="68"/>
      <c r="G95" s="39">
        <v>1</v>
      </c>
      <c r="H95" s="39">
        <v>1</v>
      </c>
      <c r="I95" s="68">
        <f>Table32[[#This Row],[Incidents per Year]]*Table32[[#This Row],[Quantity per incident]]</f>
        <v>1</v>
      </c>
      <c r="J95" s="38">
        <f>D95*Table32[[#This Row],[Potential Quantity per year]]*3</f>
        <v>0</v>
      </c>
    </row>
    <row r="96" spans="1:542" x14ac:dyDescent="0.35">
      <c r="A96" s="62" t="s">
        <v>98</v>
      </c>
      <c r="B96" s="62" t="s">
        <v>125</v>
      </c>
      <c r="C96" s="63" t="s">
        <v>161</v>
      </c>
      <c r="D96" s="47"/>
      <c r="E96" s="68" t="s">
        <v>24</v>
      </c>
      <c r="F96" s="68">
        <v>0</v>
      </c>
      <c r="G96" s="39">
        <v>5</v>
      </c>
      <c r="H96" s="39">
        <v>1</v>
      </c>
      <c r="I96" s="68">
        <f>Table32[[#This Row],[Incidents per Year]]*Table32[[#This Row],[Quantity per incident]]</f>
        <v>5</v>
      </c>
      <c r="J96" s="38">
        <f>D96*Table32[[#This Row],[Potential Quantity per year]]*3</f>
        <v>0</v>
      </c>
    </row>
    <row r="97" spans="1:542" x14ac:dyDescent="0.35">
      <c r="A97" s="62" t="s">
        <v>99</v>
      </c>
      <c r="B97" s="62" t="s">
        <v>157</v>
      </c>
      <c r="C97" s="63" t="s">
        <v>161</v>
      </c>
      <c r="D97" s="47"/>
      <c r="E97" s="68" t="s">
        <v>27</v>
      </c>
      <c r="F97" s="68">
        <v>0</v>
      </c>
      <c r="G97" s="39">
        <v>3</v>
      </c>
      <c r="H97" s="39">
        <v>9</v>
      </c>
      <c r="I97" s="68">
        <f>Table32[[#This Row],[Incidents per Year]]*Table32[[#This Row],[Quantity per incident]]</f>
        <v>27</v>
      </c>
      <c r="J97" s="38">
        <f>D97*Table32[[#This Row],[Potential Quantity per year]]*3</f>
        <v>0</v>
      </c>
    </row>
    <row r="98" spans="1:542" x14ac:dyDescent="0.35">
      <c r="A98" s="62" t="s">
        <v>180</v>
      </c>
      <c r="B98" s="62" t="s">
        <v>125</v>
      </c>
      <c r="C98" s="63" t="s">
        <v>161</v>
      </c>
      <c r="D98" s="47"/>
      <c r="E98" s="68" t="s">
        <v>24</v>
      </c>
      <c r="F98" s="68">
        <v>1</v>
      </c>
      <c r="G98" s="39">
        <v>4</v>
      </c>
      <c r="H98" s="39">
        <v>1</v>
      </c>
      <c r="I98" s="68">
        <f>Table32[[#This Row],[Incidents per Year]]*Table32[[#This Row],[Quantity per incident]]</f>
        <v>4</v>
      </c>
      <c r="J98" s="38">
        <f>D98*Table32[[#This Row],[Potential Quantity per year]]*3</f>
        <v>0</v>
      </c>
    </row>
    <row r="99" spans="1:542" x14ac:dyDescent="0.35">
      <c r="A99" s="62" t="s">
        <v>181</v>
      </c>
      <c r="B99" s="62" t="s">
        <v>125</v>
      </c>
      <c r="C99" s="63" t="s">
        <v>161</v>
      </c>
      <c r="D99" s="47"/>
      <c r="E99" s="68" t="s">
        <v>24</v>
      </c>
      <c r="F99" s="68">
        <v>0</v>
      </c>
      <c r="G99" s="39">
        <v>4</v>
      </c>
      <c r="H99" s="39">
        <v>1</v>
      </c>
      <c r="I99" s="68">
        <f>Table32[[#This Row],[Incidents per Year]]*Table32[[#This Row],[Quantity per incident]]</f>
        <v>4</v>
      </c>
      <c r="J99" s="38">
        <f>D99*Table32[[#This Row],[Potential Quantity per year]]*3</f>
        <v>0</v>
      </c>
    </row>
    <row r="100" spans="1:542" x14ac:dyDescent="0.35">
      <c r="A100" s="62" t="s">
        <v>182</v>
      </c>
      <c r="B100" s="62" t="s">
        <v>125</v>
      </c>
      <c r="C100" s="63" t="s">
        <v>161</v>
      </c>
      <c r="D100" s="47"/>
      <c r="E100" s="68" t="s">
        <v>24</v>
      </c>
      <c r="F100" s="68">
        <v>2</v>
      </c>
      <c r="G100" s="39">
        <v>4</v>
      </c>
      <c r="H100" s="39">
        <v>1</v>
      </c>
      <c r="I100" s="68">
        <f>Table32[[#This Row],[Incidents per Year]]*Table32[[#This Row],[Quantity per incident]]</f>
        <v>4</v>
      </c>
      <c r="J100" s="38">
        <f>D100*Table32[[#This Row],[Potential Quantity per year]]*3</f>
        <v>0</v>
      </c>
    </row>
    <row r="101" spans="1:542" x14ac:dyDescent="0.35">
      <c r="A101" s="62" t="s">
        <v>244</v>
      </c>
      <c r="B101" s="62" t="s">
        <v>125</v>
      </c>
      <c r="C101" s="63" t="s">
        <v>161</v>
      </c>
      <c r="D101" s="47"/>
      <c r="E101" s="68" t="s">
        <v>24</v>
      </c>
      <c r="F101" s="68"/>
      <c r="G101" s="39">
        <v>4</v>
      </c>
      <c r="H101" s="39">
        <v>1</v>
      </c>
      <c r="I101" s="68">
        <f>Table32[[#This Row],[Incidents per Year]]*Table32[[#This Row],[Quantity per incident]]</f>
        <v>4</v>
      </c>
      <c r="J101" s="38">
        <f>D101*Table32[[#This Row],[Potential Quantity per year]]*3</f>
        <v>0</v>
      </c>
    </row>
    <row r="102" spans="1:542" x14ac:dyDescent="0.35">
      <c r="A102" s="62" t="s">
        <v>245</v>
      </c>
      <c r="B102" s="62" t="s">
        <v>125</v>
      </c>
      <c r="C102" s="63" t="s">
        <v>161</v>
      </c>
      <c r="D102" s="47"/>
      <c r="E102" s="68" t="s">
        <v>24</v>
      </c>
      <c r="F102" s="68"/>
      <c r="G102" s="39">
        <v>4</v>
      </c>
      <c r="H102" s="39">
        <v>1</v>
      </c>
      <c r="I102" s="68">
        <f>Table32[[#This Row],[Incidents per Year]]*Table32[[#This Row],[Quantity per incident]]</f>
        <v>4</v>
      </c>
      <c r="J102" s="38">
        <f>D102*Table32[[#This Row],[Potential Quantity per year]]*3</f>
        <v>0</v>
      </c>
    </row>
    <row r="103" spans="1:542" s="37" customFormat="1" x14ac:dyDescent="0.35">
      <c r="A103" s="62" t="s">
        <v>100</v>
      </c>
      <c r="B103" s="62" t="s">
        <v>125</v>
      </c>
      <c r="C103" s="63" t="s">
        <v>161</v>
      </c>
      <c r="D103" s="47"/>
      <c r="E103" s="68" t="s">
        <v>24</v>
      </c>
      <c r="F103" s="68">
        <v>0</v>
      </c>
      <c r="G103" s="39">
        <v>12</v>
      </c>
      <c r="H103" s="39">
        <v>1</v>
      </c>
      <c r="I103" s="68">
        <f>Table32[[#This Row],[Incidents per Year]]*Table32[[#This Row],[Quantity per incident]]</f>
        <v>12</v>
      </c>
      <c r="J103" s="38">
        <f>D103*Table32[[#This Row],[Potential Quantity per year]]*3</f>
        <v>0</v>
      </c>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c r="GQ103" s="2"/>
      <c r="GR103" s="2"/>
      <c r="GS103" s="2"/>
      <c r="GT103" s="2"/>
      <c r="GU103" s="2"/>
      <c r="GV103" s="2"/>
      <c r="GW103" s="2"/>
      <c r="GX103" s="2"/>
      <c r="GY103" s="2"/>
      <c r="GZ103" s="2"/>
      <c r="HA103" s="2"/>
      <c r="HB103" s="2"/>
      <c r="HC103" s="2"/>
      <c r="HD103" s="2"/>
      <c r="HE103" s="2"/>
      <c r="HF103" s="2"/>
      <c r="HG103" s="2"/>
      <c r="HH103" s="2"/>
      <c r="HI103" s="2"/>
      <c r="HJ103" s="2"/>
      <c r="HK103" s="2"/>
      <c r="HL103" s="2"/>
      <c r="HM103" s="2"/>
      <c r="HN103" s="2"/>
      <c r="HO103" s="2"/>
      <c r="HP103" s="2"/>
      <c r="HQ103" s="2"/>
      <c r="HR103" s="2"/>
      <c r="HS103" s="2"/>
      <c r="HT103" s="2"/>
      <c r="HU103" s="2"/>
      <c r="HV103" s="2"/>
      <c r="HW103" s="2"/>
      <c r="HX103" s="2"/>
      <c r="HY103" s="2"/>
      <c r="HZ103" s="2"/>
      <c r="IA103" s="2"/>
      <c r="IB103" s="2"/>
      <c r="IC103" s="2"/>
      <c r="ID103" s="2"/>
      <c r="IE103" s="2"/>
      <c r="IF103" s="2"/>
      <c r="IG103" s="2"/>
      <c r="IH103" s="2"/>
      <c r="II103" s="2"/>
      <c r="IJ103" s="2"/>
      <c r="IK103" s="2"/>
      <c r="IL103" s="2"/>
      <c r="IM103" s="2"/>
      <c r="IN103" s="2"/>
      <c r="IO103" s="2"/>
      <c r="IP103" s="2"/>
      <c r="IQ103" s="2"/>
      <c r="IR103" s="2"/>
      <c r="IS103" s="2"/>
      <c r="IT103" s="2"/>
      <c r="IU103" s="2"/>
      <c r="IV103" s="2"/>
      <c r="IW103" s="2"/>
      <c r="IX103" s="2"/>
      <c r="IY103" s="2"/>
      <c r="IZ103" s="2"/>
      <c r="JA103" s="2"/>
      <c r="JB103" s="2"/>
      <c r="JC103" s="2"/>
      <c r="JD103" s="2"/>
      <c r="JE103" s="2"/>
      <c r="JF103" s="2"/>
      <c r="JG103" s="2"/>
      <c r="JH103" s="2"/>
      <c r="JI103" s="2"/>
      <c r="JJ103" s="2"/>
      <c r="JK103" s="2"/>
      <c r="JL103" s="2"/>
      <c r="JM103" s="2"/>
      <c r="JN103" s="2"/>
      <c r="JO103" s="2"/>
      <c r="JP103" s="2"/>
      <c r="JQ103" s="2"/>
      <c r="JR103" s="2"/>
      <c r="JS103" s="2"/>
      <c r="JT103" s="2"/>
      <c r="JU103" s="2"/>
      <c r="JV103" s="2"/>
      <c r="JW103" s="2"/>
      <c r="JX103" s="2"/>
      <c r="JY103" s="2"/>
      <c r="JZ103" s="2"/>
      <c r="KA103" s="2"/>
      <c r="KB103" s="2"/>
      <c r="KC103" s="2"/>
      <c r="KD103" s="2"/>
      <c r="KE103" s="2"/>
      <c r="KF103" s="2"/>
      <c r="KG103" s="2"/>
      <c r="KH103" s="2"/>
      <c r="KI103" s="2"/>
      <c r="KJ103" s="2"/>
      <c r="KK103" s="2"/>
      <c r="KL103" s="2"/>
      <c r="KM103" s="2"/>
      <c r="KN103" s="2"/>
      <c r="KO103" s="2"/>
      <c r="KP103" s="2"/>
      <c r="KQ103" s="2"/>
      <c r="KR103" s="2"/>
      <c r="KS103" s="2"/>
      <c r="KT103" s="2"/>
      <c r="KU103" s="2"/>
      <c r="KV103" s="2"/>
      <c r="KW103" s="2"/>
      <c r="KX103" s="2"/>
      <c r="KY103" s="2"/>
      <c r="KZ103" s="2"/>
      <c r="LA103" s="2"/>
      <c r="LB103" s="2"/>
      <c r="LC103" s="2"/>
      <c r="LD103" s="2"/>
      <c r="LE103" s="2"/>
      <c r="LF103" s="2"/>
      <c r="LG103" s="2"/>
      <c r="LH103" s="2"/>
      <c r="LI103" s="2"/>
      <c r="LJ103" s="2"/>
      <c r="LK103" s="2"/>
      <c r="LL103" s="2"/>
      <c r="LM103" s="2"/>
      <c r="LN103" s="2"/>
      <c r="LO103" s="2"/>
      <c r="LP103" s="2"/>
      <c r="LQ103" s="2"/>
      <c r="LR103" s="2"/>
      <c r="LS103" s="2"/>
      <c r="LT103" s="2"/>
      <c r="LU103" s="2"/>
      <c r="LV103" s="2"/>
      <c r="LW103" s="2"/>
      <c r="LX103" s="2"/>
      <c r="LY103" s="2"/>
      <c r="LZ103" s="2"/>
      <c r="MA103" s="2"/>
      <c r="MB103" s="2"/>
      <c r="MC103" s="2"/>
      <c r="MD103" s="2"/>
      <c r="ME103" s="2"/>
      <c r="MF103" s="2"/>
      <c r="MG103" s="2"/>
      <c r="MH103" s="2"/>
      <c r="MI103" s="2"/>
      <c r="MJ103" s="2"/>
      <c r="MK103" s="2"/>
      <c r="ML103" s="2"/>
      <c r="MM103" s="2"/>
      <c r="MN103" s="2"/>
      <c r="MO103" s="2"/>
      <c r="MP103" s="2"/>
      <c r="MQ103" s="2"/>
      <c r="MR103" s="2"/>
      <c r="MS103" s="2"/>
      <c r="MT103" s="2"/>
      <c r="MU103" s="2"/>
      <c r="MV103" s="2"/>
      <c r="MW103" s="2"/>
      <c r="MX103" s="2"/>
      <c r="MY103" s="2"/>
      <c r="MZ103" s="2"/>
      <c r="NA103" s="2"/>
      <c r="NB103" s="2"/>
      <c r="NC103" s="2"/>
      <c r="ND103" s="2"/>
      <c r="NE103" s="2"/>
      <c r="NF103" s="2"/>
      <c r="NG103" s="2"/>
      <c r="NH103" s="2"/>
      <c r="NI103" s="2"/>
      <c r="NJ103" s="2"/>
      <c r="NK103" s="2"/>
      <c r="NL103" s="2"/>
      <c r="NM103" s="2"/>
      <c r="NN103" s="2"/>
      <c r="NO103" s="2"/>
      <c r="NP103" s="2"/>
      <c r="NQ103" s="2"/>
      <c r="NR103" s="2"/>
      <c r="NS103" s="2"/>
      <c r="NT103" s="2"/>
      <c r="NU103" s="2"/>
      <c r="NV103" s="2"/>
      <c r="NW103" s="2"/>
      <c r="NX103" s="2"/>
      <c r="NY103" s="2"/>
      <c r="NZ103" s="2"/>
      <c r="OA103" s="2"/>
      <c r="OB103" s="2"/>
      <c r="OC103" s="2"/>
      <c r="OD103" s="2"/>
      <c r="OE103" s="2"/>
      <c r="OF103" s="2"/>
      <c r="OG103" s="2"/>
      <c r="OH103" s="2"/>
      <c r="OI103" s="2"/>
      <c r="OJ103" s="2"/>
      <c r="OK103" s="2"/>
      <c r="OL103" s="2"/>
      <c r="OM103" s="2"/>
      <c r="ON103" s="2"/>
      <c r="OO103" s="2"/>
      <c r="OP103" s="2"/>
      <c r="OQ103" s="2"/>
      <c r="OR103" s="2"/>
      <c r="OS103" s="2"/>
      <c r="OT103" s="2"/>
      <c r="OU103" s="2"/>
      <c r="OV103" s="2"/>
      <c r="OW103" s="2"/>
      <c r="OX103" s="2"/>
      <c r="OY103" s="2"/>
      <c r="OZ103" s="2"/>
      <c r="PA103" s="2"/>
      <c r="PB103" s="2"/>
      <c r="PC103" s="2"/>
      <c r="PD103" s="2"/>
      <c r="PE103" s="2"/>
      <c r="PF103" s="2"/>
      <c r="PG103" s="2"/>
      <c r="PH103" s="2"/>
      <c r="PI103" s="2"/>
      <c r="PJ103" s="2"/>
      <c r="PK103" s="2"/>
      <c r="PL103" s="2"/>
      <c r="PM103" s="2"/>
      <c r="PN103" s="2"/>
      <c r="PO103" s="2"/>
      <c r="PP103" s="2"/>
      <c r="PQ103" s="2"/>
      <c r="PR103" s="2"/>
      <c r="PS103" s="2"/>
      <c r="PT103" s="2"/>
      <c r="PU103" s="2"/>
      <c r="PV103" s="2"/>
      <c r="PW103" s="2"/>
      <c r="PX103" s="2"/>
      <c r="PY103" s="2"/>
      <c r="PZ103" s="2"/>
      <c r="QA103" s="2"/>
      <c r="QB103" s="2"/>
      <c r="QC103" s="2"/>
      <c r="QD103" s="2"/>
      <c r="QE103" s="2"/>
      <c r="QF103" s="2"/>
      <c r="QG103" s="2"/>
      <c r="QH103" s="2"/>
      <c r="QI103" s="2"/>
      <c r="QJ103" s="2"/>
      <c r="QK103" s="2"/>
      <c r="QL103" s="2"/>
      <c r="QM103" s="2"/>
      <c r="QN103" s="2"/>
      <c r="QO103" s="2"/>
      <c r="QP103" s="2"/>
      <c r="QQ103" s="2"/>
      <c r="QR103" s="2"/>
      <c r="QS103" s="2"/>
      <c r="QT103" s="2"/>
      <c r="QU103" s="2"/>
      <c r="QV103" s="2"/>
      <c r="QW103" s="2"/>
      <c r="QX103" s="2"/>
      <c r="QY103" s="2"/>
      <c r="QZ103" s="2"/>
      <c r="RA103" s="2"/>
      <c r="RB103" s="2"/>
      <c r="RC103" s="2"/>
      <c r="RD103" s="2"/>
      <c r="RE103" s="2"/>
      <c r="RF103" s="2"/>
      <c r="RG103" s="2"/>
      <c r="RH103" s="2"/>
      <c r="RI103" s="2"/>
      <c r="RJ103" s="2"/>
      <c r="RK103" s="2"/>
      <c r="RL103" s="2"/>
      <c r="RM103" s="2"/>
      <c r="RN103" s="2"/>
      <c r="RO103" s="2"/>
      <c r="RP103" s="2"/>
      <c r="RQ103" s="2"/>
      <c r="RR103" s="2"/>
      <c r="RS103" s="2"/>
      <c r="RT103" s="2"/>
      <c r="RU103" s="2"/>
      <c r="RV103" s="2"/>
      <c r="RW103" s="2"/>
      <c r="RX103" s="2"/>
      <c r="RY103" s="2"/>
      <c r="RZ103" s="2"/>
      <c r="SA103" s="2"/>
      <c r="SB103" s="2"/>
      <c r="SC103" s="2"/>
      <c r="SD103" s="2"/>
      <c r="SE103" s="2"/>
      <c r="SF103" s="2"/>
      <c r="SG103" s="2"/>
      <c r="SH103" s="2"/>
      <c r="SI103" s="2"/>
      <c r="SJ103" s="2"/>
      <c r="SK103" s="2"/>
      <c r="SL103" s="2"/>
      <c r="SM103" s="2"/>
      <c r="SN103" s="2"/>
      <c r="SO103" s="2"/>
      <c r="SP103" s="2"/>
      <c r="SQ103" s="2"/>
      <c r="SR103" s="2"/>
      <c r="SS103" s="2"/>
      <c r="ST103" s="2"/>
      <c r="SU103" s="2"/>
      <c r="SV103" s="2"/>
      <c r="SW103" s="2"/>
      <c r="SX103" s="2"/>
      <c r="SY103" s="2"/>
      <c r="SZ103" s="2"/>
      <c r="TA103" s="2"/>
      <c r="TB103" s="2"/>
      <c r="TC103" s="2"/>
      <c r="TD103" s="2"/>
      <c r="TE103" s="2"/>
      <c r="TF103" s="2"/>
      <c r="TG103" s="2"/>
      <c r="TH103" s="2"/>
      <c r="TI103" s="2"/>
      <c r="TJ103" s="2"/>
      <c r="TK103" s="2"/>
      <c r="TL103" s="2"/>
      <c r="TM103" s="2"/>
      <c r="TN103" s="2"/>
      <c r="TO103" s="2"/>
      <c r="TP103" s="2"/>
      <c r="TQ103" s="2"/>
      <c r="TR103" s="2"/>
      <c r="TS103" s="2"/>
      <c r="TT103" s="2"/>
      <c r="TU103" s="2"/>
      <c r="TV103" s="2"/>
    </row>
    <row r="104" spans="1:542" s="37" customFormat="1" x14ac:dyDescent="0.35">
      <c r="A104" s="62" t="s">
        <v>101</v>
      </c>
      <c r="B104" s="62" t="s">
        <v>125</v>
      </c>
      <c r="C104" s="63" t="s">
        <v>161</v>
      </c>
      <c r="D104" s="47"/>
      <c r="E104" s="68" t="s">
        <v>24</v>
      </c>
      <c r="F104" s="68">
        <v>0</v>
      </c>
      <c r="G104" s="39">
        <v>12</v>
      </c>
      <c r="H104" s="39">
        <v>1</v>
      </c>
      <c r="I104" s="68">
        <f>Table32[[#This Row],[Incidents per Year]]*Table32[[#This Row],[Quantity per incident]]</f>
        <v>12</v>
      </c>
      <c r="J104" s="38">
        <f>D104*Table32[[#This Row],[Potential Quantity per year]]*3</f>
        <v>0</v>
      </c>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c r="GQ104" s="2"/>
      <c r="GR104" s="2"/>
      <c r="GS104" s="2"/>
      <c r="GT104" s="2"/>
      <c r="GU104" s="2"/>
      <c r="GV104" s="2"/>
      <c r="GW104" s="2"/>
      <c r="GX104" s="2"/>
      <c r="GY104" s="2"/>
      <c r="GZ104" s="2"/>
      <c r="HA104" s="2"/>
      <c r="HB104" s="2"/>
      <c r="HC104" s="2"/>
      <c r="HD104" s="2"/>
      <c r="HE104" s="2"/>
      <c r="HF104" s="2"/>
      <c r="HG104" s="2"/>
      <c r="HH104" s="2"/>
      <c r="HI104" s="2"/>
      <c r="HJ104" s="2"/>
      <c r="HK104" s="2"/>
      <c r="HL104" s="2"/>
      <c r="HM104" s="2"/>
      <c r="HN104" s="2"/>
      <c r="HO104" s="2"/>
      <c r="HP104" s="2"/>
      <c r="HQ104" s="2"/>
      <c r="HR104" s="2"/>
      <c r="HS104" s="2"/>
      <c r="HT104" s="2"/>
      <c r="HU104" s="2"/>
      <c r="HV104" s="2"/>
      <c r="HW104" s="2"/>
      <c r="HX104" s="2"/>
      <c r="HY104" s="2"/>
      <c r="HZ104" s="2"/>
      <c r="IA104" s="2"/>
      <c r="IB104" s="2"/>
      <c r="IC104" s="2"/>
      <c r="ID104" s="2"/>
      <c r="IE104" s="2"/>
      <c r="IF104" s="2"/>
      <c r="IG104" s="2"/>
      <c r="IH104" s="2"/>
      <c r="II104" s="2"/>
      <c r="IJ104" s="2"/>
      <c r="IK104" s="2"/>
      <c r="IL104" s="2"/>
      <c r="IM104" s="2"/>
      <c r="IN104" s="2"/>
      <c r="IO104" s="2"/>
      <c r="IP104" s="2"/>
      <c r="IQ104" s="2"/>
      <c r="IR104" s="2"/>
      <c r="IS104" s="2"/>
      <c r="IT104" s="2"/>
      <c r="IU104" s="2"/>
      <c r="IV104" s="2"/>
      <c r="IW104" s="2"/>
      <c r="IX104" s="2"/>
      <c r="IY104" s="2"/>
      <c r="IZ104" s="2"/>
      <c r="JA104" s="2"/>
      <c r="JB104" s="2"/>
      <c r="JC104" s="2"/>
      <c r="JD104" s="2"/>
      <c r="JE104" s="2"/>
      <c r="JF104" s="2"/>
      <c r="JG104" s="2"/>
      <c r="JH104" s="2"/>
      <c r="JI104" s="2"/>
      <c r="JJ104" s="2"/>
      <c r="JK104" s="2"/>
      <c r="JL104" s="2"/>
      <c r="JM104" s="2"/>
      <c r="JN104" s="2"/>
      <c r="JO104" s="2"/>
      <c r="JP104" s="2"/>
      <c r="JQ104" s="2"/>
      <c r="JR104" s="2"/>
      <c r="JS104" s="2"/>
      <c r="JT104" s="2"/>
      <c r="JU104" s="2"/>
      <c r="JV104" s="2"/>
      <c r="JW104" s="2"/>
      <c r="JX104" s="2"/>
      <c r="JY104" s="2"/>
      <c r="JZ104" s="2"/>
      <c r="KA104" s="2"/>
      <c r="KB104" s="2"/>
      <c r="KC104" s="2"/>
      <c r="KD104" s="2"/>
      <c r="KE104" s="2"/>
      <c r="KF104" s="2"/>
      <c r="KG104" s="2"/>
      <c r="KH104" s="2"/>
      <c r="KI104" s="2"/>
      <c r="KJ104" s="2"/>
      <c r="KK104" s="2"/>
      <c r="KL104" s="2"/>
      <c r="KM104" s="2"/>
      <c r="KN104" s="2"/>
      <c r="KO104" s="2"/>
      <c r="KP104" s="2"/>
      <c r="KQ104" s="2"/>
      <c r="KR104" s="2"/>
      <c r="KS104" s="2"/>
      <c r="KT104" s="2"/>
      <c r="KU104" s="2"/>
      <c r="KV104" s="2"/>
      <c r="KW104" s="2"/>
      <c r="KX104" s="2"/>
      <c r="KY104" s="2"/>
      <c r="KZ104" s="2"/>
      <c r="LA104" s="2"/>
      <c r="LB104" s="2"/>
      <c r="LC104" s="2"/>
      <c r="LD104" s="2"/>
      <c r="LE104" s="2"/>
      <c r="LF104" s="2"/>
      <c r="LG104" s="2"/>
      <c r="LH104" s="2"/>
      <c r="LI104" s="2"/>
      <c r="LJ104" s="2"/>
      <c r="LK104" s="2"/>
      <c r="LL104" s="2"/>
      <c r="LM104" s="2"/>
      <c r="LN104" s="2"/>
      <c r="LO104" s="2"/>
      <c r="LP104" s="2"/>
      <c r="LQ104" s="2"/>
      <c r="LR104" s="2"/>
      <c r="LS104" s="2"/>
      <c r="LT104" s="2"/>
      <c r="LU104" s="2"/>
      <c r="LV104" s="2"/>
      <c r="LW104" s="2"/>
      <c r="LX104" s="2"/>
      <c r="LY104" s="2"/>
      <c r="LZ104" s="2"/>
      <c r="MA104" s="2"/>
      <c r="MB104" s="2"/>
      <c r="MC104" s="2"/>
      <c r="MD104" s="2"/>
      <c r="ME104" s="2"/>
      <c r="MF104" s="2"/>
      <c r="MG104" s="2"/>
      <c r="MH104" s="2"/>
      <c r="MI104" s="2"/>
      <c r="MJ104" s="2"/>
      <c r="MK104" s="2"/>
      <c r="ML104" s="2"/>
      <c r="MM104" s="2"/>
      <c r="MN104" s="2"/>
      <c r="MO104" s="2"/>
      <c r="MP104" s="2"/>
      <c r="MQ104" s="2"/>
      <c r="MR104" s="2"/>
      <c r="MS104" s="2"/>
      <c r="MT104" s="2"/>
      <c r="MU104" s="2"/>
      <c r="MV104" s="2"/>
      <c r="MW104" s="2"/>
      <c r="MX104" s="2"/>
      <c r="MY104" s="2"/>
      <c r="MZ104" s="2"/>
      <c r="NA104" s="2"/>
      <c r="NB104" s="2"/>
      <c r="NC104" s="2"/>
      <c r="ND104" s="2"/>
      <c r="NE104" s="2"/>
      <c r="NF104" s="2"/>
      <c r="NG104" s="2"/>
      <c r="NH104" s="2"/>
      <c r="NI104" s="2"/>
      <c r="NJ104" s="2"/>
      <c r="NK104" s="2"/>
      <c r="NL104" s="2"/>
      <c r="NM104" s="2"/>
      <c r="NN104" s="2"/>
      <c r="NO104" s="2"/>
      <c r="NP104" s="2"/>
      <c r="NQ104" s="2"/>
      <c r="NR104" s="2"/>
      <c r="NS104" s="2"/>
      <c r="NT104" s="2"/>
      <c r="NU104" s="2"/>
      <c r="NV104" s="2"/>
      <c r="NW104" s="2"/>
      <c r="NX104" s="2"/>
      <c r="NY104" s="2"/>
      <c r="NZ104" s="2"/>
      <c r="OA104" s="2"/>
      <c r="OB104" s="2"/>
      <c r="OC104" s="2"/>
      <c r="OD104" s="2"/>
      <c r="OE104" s="2"/>
      <c r="OF104" s="2"/>
      <c r="OG104" s="2"/>
      <c r="OH104" s="2"/>
      <c r="OI104" s="2"/>
      <c r="OJ104" s="2"/>
      <c r="OK104" s="2"/>
      <c r="OL104" s="2"/>
      <c r="OM104" s="2"/>
      <c r="ON104" s="2"/>
      <c r="OO104" s="2"/>
      <c r="OP104" s="2"/>
      <c r="OQ104" s="2"/>
      <c r="OR104" s="2"/>
      <c r="OS104" s="2"/>
      <c r="OT104" s="2"/>
      <c r="OU104" s="2"/>
      <c r="OV104" s="2"/>
      <c r="OW104" s="2"/>
      <c r="OX104" s="2"/>
      <c r="OY104" s="2"/>
      <c r="OZ104" s="2"/>
      <c r="PA104" s="2"/>
      <c r="PB104" s="2"/>
      <c r="PC104" s="2"/>
      <c r="PD104" s="2"/>
      <c r="PE104" s="2"/>
      <c r="PF104" s="2"/>
      <c r="PG104" s="2"/>
      <c r="PH104" s="2"/>
      <c r="PI104" s="2"/>
      <c r="PJ104" s="2"/>
      <c r="PK104" s="2"/>
      <c r="PL104" s="2"/>
      <c r="PM104" s="2"/>
      <c r="PN104" s="2"/>
      <c r="PO104" s="2"/>
      <c r="PP104" s="2"/>
      <c r="PQ104" s="2"/>
      <c r="PR104" s="2"/>
      <c r="PS104" s="2"/>
      <c r="PT104" s="2"/>
      <c r="PU104" s="2"/>
      <c r="PV104" s="2"/>
      <c r="PW104" s="2"/>
      <c r="PX104" s="2"/>
      <c r="PY104" s="2"/>
      <c r="PZ104" s="2"/>
      <c r="QA104" s="2"/>
      <c r="QB104" s="2"/>
      <c r="QC104" s="2"/>
      <c r="QD104" s="2"/>
      <c r="QE104" s="2"/>
      <c r="QF104" s="2"/>
      <c r="QG104" s="2"/>
      <c r="QH104" s="2"/>
      <c r="QI104" s="2"/>
      <c r="QJ104" s="2"/>
      <c r="QK104" s="2"/>
      <c r="QL104" s="2"/>
      <c r="QM104" s="2"/>
      <c r="QN104" s="2"/>
      <c r="QO104" s="2"/>
      <c r="QP104" s="2"/>
      <c r="QQ104" s="2"/>
      <c r="QR104" s="2"/>
      <c r="QS104" s="2"/>
      <c r="QT104" s="2"/>
      <c r="QU104" s="2"/>
      <c r="QV104" s="2"/>
      <c r="QW104" s="2"/>
      <c r="QX104" s="2"/>
      <c r="QY104" s="2"/>
      <c r="QZ104" s="2"/>
      <c r="RA104" s="2"/>
      <c r="RB104" s="2"/>
      <c r="RC104" s="2"/>
      <c r="RD104" s="2"/>
      <c r="RE104" s="2"/>
      <c r="RF104" s="2"/>
      <c r="RG104" s="2"/>
      <c r="RH104" s="2"/>
      <c r="RI104" s="2"/>
      <c r="RJ104" s="2"/>
      <c r="RK104" s="2"/>
      <c r="RL104" s="2"/>
      <c r="RM104" s="2"/>
      <c r="RN104" s="2"/>
      <c r="RO104" s="2"/>
      <c r="RP104" s="2"/>
      <c r="RQ104" s="2"/>
      <c r="RR104" s="2"/>
      <c r="RS104" s="2"/>
      <c r="RT104" s="2"/>
      <c r="RU104" s="2"/>
      <c r="RV104" s="2"/>
      <c r="RW104" s="2"/>
      <c r="RX104" s="2"/>
      <c r="RY104" s="2"/>
      <c r="RZ104" s="2"/>
      <c r="SA104" s="2"/>
      <c r="SB104" s="2"/>
      <c r="SC104" s="2"/>
      <c r="SD104" s="2"/>
      <c r="SE104" s="2"/>
      <c r="SF104" s="2"/>
      <c r="SG104" s="2"/>
      <c r="SH104" s="2"/>
      <c r="SI104" s="2"/>
      <c r="SJ104" s="2"/>
      <c r="SK104" s="2"/>
      <c r="SL104" s="2"/>
      <c r="SM104" s="2"/>
      <c r="SN104" s="2"/>
      <c r="SO104" s="2"/>
      <c r="SP104" s="2"/>
      <c r="SQ104" s="2"/>
      <c r="SR104" s="2"/>
      <c r="SS104" s="2"/>
      <c r="ST104" s="2"/>
      <c r="SU104" s="2"/>
      <c r="SV104" s="2"/>
      <c r="SW104" s="2"/>
      <c r="SX104" s="2"/>
      <c r="SY104" s="2"/>
      <c r="SZ104" s="2"/>
      <c r="TA104" s="2"/>
      <c r="TB104" s="2"/>
      <c r="TC104" s="2"/>
      <c r="TD104" s="2"/>
      <c r="TE104" s="2"/>
      <c r="TF104" s="2"/>
      <c r="TG104" s="2"/>
      <c r="TH104" s="2"/>
      <c r="TI104" s="2"/>
      <c r="TJ104" s="2"/>
      <c r="TK104" s="2"/>
      <c r="TL104" s="2"/>
      <c r="TM104" s="2"/>
      <c r="TN104" s="2"/>
      <c r="TO104" s="2"/>
      <c r="TP104" s="2"/>
      <c r="TQ104" s="2"/>
      <c r="TR104" s="2"/>
      <c r="TS104" s="2"/>
      <c r="TT104" s="2"/>
      <c r="TU104" s="2"/>
      <c r="TV104" s="2"/>
    </row>
    <row r="105" spans="1:542" s="37" customFormat="1" x14ac:dyDescent="0.35">
      <c r="A105" s="62" t="s">
        <v>102</v>
      </c>
      <c r="B105" s="62" t="s">
        <v>125</v>
      </c>
      <c r="C105" s="63" t="s">
        <v>161</v>
      </c>
      <c r="D105" s="47"/>
      <c r="E105" s="68" t="s">
        <v>24</v>
      </c>
      <c r="F105" s="68">
        <v>0</v>
      </c>
      <c r="G105" s="39">
        <v>12</v>
      </c>
      <c r="H105" s="39">
        <v>1</v>
      </c>
      <c r="I105" s="68">
        <f>Table32[[#This Row],[Incidents per Year]]*Table32[[#This Row],[Quantity per incident]]</f>
        <v>12</v>
      </c>
      <c r="J105" s="38">
        <f>D105*Table32[[#This Row],[Potential Quantity per year]]*3</f>
        <v>0</v>
      </c>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c r="GQ105" s="2"/>
      <c r="GR105" s="2"/>
      <c r="GS105" s="2"/>
      <c r="GT105" s="2"/>
      <c r="GU105" s="2"/>
      <c r="GV105" s="2"/>
      <c r="GW105" s="2"/>
      <c r="GX105" s="2"/>
      <c r="GY105" s="2"/>
      <c r="GZ105" s="2"/>
      <c r="HA105" s="2"/>
      <c r="HB105" s="2"/>
      <c r="HC105" s="2"/>
      <c r="HD105" s="2"/>
      <c r="HE105" s="2"/>
      <c r="HF105" s="2"/>
      <c r="HG105" s="2"/>
      <c r="HH105" s="2"/>
      <c r="HI105" s="2"/>
      <c r="HJ105" s="2"/>
      <c r="HK105" s="2"/>
      <c r="HL105" s="2"/>
      <c r="HM105" s="2"/>
      <c r="HN105" s="2"/>
      <c r="HO105" s="2"/>
      <c r="HP105" s="2"/>
      <c r="HQ105" s="2"/>
      <c r="HR105" s="2"/>
      <c r="HS105" s="2"/>
      <c r="HT105" s="2"/>
      <c r="HU105" s="2"/>
      <c r="HV105" s="2"/>
      <c r="HW105" s="2"/>
      <c r="HX105" s="2"/>
      <c r="HY105" s="2"/>
      <c r="HZ105" s="2"/>
      <c r="IA105" s="2"/>
      <c r="IB105" s="2"/>
      <c r="IC105" s="2"/>
      <c r="ID105" s="2"/>
      <c r="IE105" s="2"/>
      <c r="IF105" s="2"/>
      <c r="IG105" s="2"/>
      <c r="IH105" s="2"/>
      <c r="II105" s="2"/>
      <c r="IJ105" s="2"/>
      <c r="IK105" s="2"/>
      <c r="IL105" s="2"/>
      <c r="IM105" s="2"/>
      <c r="IN105" s="2"/>
      <c r="IO105" s="2"/>
      <c r="IP105" s="2"/>
      <c r="IQ105" s="2"/>
      <c r="IR105" s="2"/>
      <c r="IS105" s="2"/>
      <c r="IT105" s="2"/>
      <c r="IU105" s="2"/>
      <c r="IV105" s="2"/>
      <c r="IW105" s="2"/>
      <c r="IX105" s="2"/>
      <c r="IY105" s="2"/>
      <c r="IZ105" s="2"/>
      <c r="JA105" s="2"/>
      <c r="JB105" s="2"/>
      <c r="JC105" s="2"/>
      <c r="JD105" s="2"/>
      <c r="JE105" s="2"/>
      <c r="JF105" s="2"/>
      <c r="JG105" s="2"/>
      <c r="JH105" s="2"/>
      <c r="JI105" s="2"/>
      <c r="JJ105" s="2"/>
      <c r="JK105" s="2"/>
      <c r="JL105" s="2"/>
      <c r="JM105" s="2"/>
      <c r="JN105" s="2"/>
      <c r="JO105" s="2"/>
      <c r="JP105" s="2"/>
      <c r="JQ105" s="2"/>
      <c r="JR105" s="2"/>
      <c r="JS105" s="2"/>
      <c r="JT105" s="2"/>
      <c r="JU105" s="2"/>
      <c r="JV105" s="2"/>
      <c r="JW105" s="2"/>
      <c r="JX105" s="2"/>
      <c r="JY105" s="2"/>
      <c r="JZ105" s="2"/>
      <c r="KA105" s="2"/>
      <c r="KB105" s="2"/>
      <c r="KC105" s="2"/>
      <c r="KD105" s="2"/>
      <c r="KE105" s="2"/>
      <c r="KF105" s="2"/>
      <c r="KG105" s="2"/>
      <c r="KH105" s="2"/>
      <c r="KI105" s="2"/>
      <c r="KJ105" s="2"/>
      <c r="KK105" s="2"/>
      <c r="KL105" s="2"/>
      <c r="KM105" s="2"/>
      <c r="KN105" s="2"/>
      <c r="KO105" s="2"/>
      <c r="KP105" s="2"/>
      <c r="KQ105" s="2"/>
      <c r="KR105" s="2"/>
      <c r="KS105" s="2"/>
      <c r="KT105" s="2"/>
      <c r="KU105" s="2"/>
      <c r="KV105" s="2"/>
      <c r="KW105" s="2"/>
      <c r="KX105" s="2"/>
      <c r="KY105" s="2"/>
      <c r="KZ105" s="2"/>
      <c r="LA105" s="2"/>
      <c r="LB105" s="2"/>
      <c r="LC105" s="2"/>
      <c r="LD105" s="2"/>
      <c r="LE105" s="2"/>
      <c r="LF105" s="2"/>
      <c r="LG105" s="2"/>
      <c r="LH105" s="2"/>
      <c r="LI105" s="2"/>
      <c r="LJ105" s="2"/>
      <c r="LK105" s="2"/>
      <c r="LL105" s="2"/>
      <c r="LM105" s="2"/>
      <c r="LN105" s="2"/>
      <c r="LO105" s="2"/>
      <c r="LP105" s="2"/>
      <c r="LQ105" s="2"/>
      <c r="LR105" s="2"/>
      <c r="LS105" s="2"/>
      <c r="LT105" s="2"/>
      <c r="LU105" s="2"/>
      <c r="LV105" s="2"/>
      <c r="LW105" s="2"/>
      <c r="LX105" s="2"/>
      <c r="LY105" s="2"/>
      <c r="LZ105" s="2"/>
      <c r="MA105" s="2"/>
      <c r="MB105" s="2"/>
      <c r="MC105" s="2"/>
      <c r="MD105" s="2"/>
      <c r="ME105" s="2"/>
      <c r="MF105" s="2"/>
      <c r="MG105" s="2"/>
      <c r="MH105" s="2"/>
      <c r="MI105" s="2"/>
      <c r="MJ105" s="2"/>
      <c r="MK105" s="2"/>
      <c r="ML105" s="2"/>
      <c r="MM105" s="2"/>
      <c r="MN105" s="2"/>
      <c r="MO105" s="2"/>
      <c r="MP105" s="2"/>
      <c r="MQ105" s="2"/>
      <c r="MR105" s="2"/>
      <c r="MS105" s="2"/>
      <c r="MT105" s="2"/>
      <c r="MU105" s="2"/>
      <c r="MV105" s="2"/>
      <c r="MW105" s="2"/>
      <c r="MX105" s="2"/>
      <c r="MY105" s="2"/>
      <c r="MZ105" s="2"/>
      <c r="NA105" s="2"/>
      <c r="NB105" s="2"/>
      <c r="NC105" s="2"/>
      <c r="ND105" s="2"/>
      <c r="NE105" s="2"/>
      <c r="NF105" s="2"/>
      <c r="NG105" s="2"/>
      <c r="NH105" s="2"/>
      <c r="NI105" s="2"/>
      <c r="NJ105" s="2"/>
      <c r="NK105" s="2"/>
      <c r="NL105" s="2"/>
      <c r="NM105" s="2"/>
      <c r="NN105" s="2"/>
      <c r="NO105" s="2"/>
      <c r="NP105" s="2"/>
      <c r="NQ105" s="2"/>
      <c r="NR105" s="2"/>
      <c r="NS105" s="2"/>
      <c r="NT105" s="2"/>
      <c r="NU105" s="2"/>
      <c r="NV105" s="2"/>
      <c r="NW105" s="2"/>
      <c r="NX105" s="2"/>
      <c r="NY105" s="2"/>
      <c r="NZ105" s="2"/>
      <c r="OA105" s="2"/>
      <c r="OB105" s="2"/>
      <c r="OC105" s="2"/>
      <c r="OD105" s="2"/>
      <c r="OE105" s="2"/>
      <c r="OF105" s="2"/>
      <c r="OG105" s="2"/>
      <c r="OH105" s="2"/>
      <c r="OI105" s="2"/>
      <c r="OJ105" s="2"/>
      <c r="OK105" s="2"/>
      <c r="OL105" s="2"/>
      <c r="OM105" s="2"/>
      <c r="ON105" s="2"/>
      <c r="OO105" s="2"/>
      <c r="OP105" s="2"/>
      <c r="OQ105" s="2"/>
      <c r="OR105" s="2"/>
      <c r="OS105" s="2"/>
      <c r="OT105" s="2"/>
      <c r="OU105" s="2"/>
      <c r="OV105" s="2"/>
      <c r="OW105" s="2"/>
      <c r="OX105" s="2"/>
      <c r="OY105" s="2"/>
      <c r="OZ105" s="2"/>
      <c r="PA105" s="2"/>
      <c r="PB105" s="2"/>
      <c r="PC105" s="2"/>
      <c r="PD105" s="2"/>
      <c r="PE105" s="2"/>
      <c r="PF105" s="2"/>
      <c r="PG105" s="2"/>
      <c r="PH105" s="2"/>
      <c r="PI105" s="2"/>
      <c r="PJ105" s="2"/>
      <c r="PK105" s="2"/>
      <c r="PL105" s="2"/>
      <c r="PM105" s="2"/>
      <c r="PN105" s="2"/>
      <c r="PO105" s="2"/>
      <c r="PP105" s="2"/>
      <c r="PQ105" s="2"/>
      <c r="PR105" s="2"/>
      <c r="PS105" s="2"/>
      <c r="PT105" s="2"/>
      <c r="PU105" s="2"/>
      <c r="PV105" s="2"/>
      <c r="PW105" s="2"/>
      <c r="PX105" s="2"/>
      <c r="PY105" s="2"/>
      <c r="PZ105" s="2"/>
      <c r="QA105" s="2"/>
      <c r="QB105" s="2"/>
      <c r="QC105" s="2"/>
      <c r="QD105" s="2"/>
      <c r="QE105" s="2"/>
      <c r="QF105" s="2"/>
      <c r="QG105" s="2"/>
      <c r="QH105" s="2"/>
      <c r="QI105" s="2"/>
      <c r="QJ105" s="2"/>
      <c r="QK105" s="2"/>
      <c r="QL105" s="2"/>
      <c r="QM105" s="2"/>
      <c r="QN105" s="2"/>
      <c r="QO105" s="2"/>
      <c r="QP105" s="2"/>
      <c r="QQ105" s="2"/>
      <c r="QR105" s="2"/>
      <c r="QS105" s="2"/>
      <c r="QT105" s="2"/>
      <c r="QU105" s="2"/>
      <c r="QV105" s="2"/>
      <c r="QW105" s="2"/>
      <c r="QX105" s="2"/>
      <c r="QY105" s="2"/>
      <c r="QZ105" s="2"/>
      <c r="RA105" s="2"/>
      <c r="RB105" s="2"/>
      <c r="RC105" s="2"/>
      <c r="RD105" s="2"/>
      <c r="RE105" s="2"/>
      <c r="RF105" s="2"/>
      <c r="RG105" s="2"/>
      <c r="RH105" s="2"/>
      <c r="RI105" s="2"/>
      <c r="RJ105" s="2"/>
      <c r="RK105" s="2"/>
      <c r="RL105" s="2"/>
      <c r="RM105" s="2"/>
      <c r="RN105" s="2"/>
      <c r="RO105" s="2"/>
      <c r="RP105" s="2"/>
      <c r="RQ105" s="2"/>
      <c r="RR105" s="2"/>
      <c r="RS105" s="2"/>
      <c r="RT105" s="2"/>
      <c r="RU105" s="2"/>
      <c r="RV105" s="2"/>
      <c r="RW105" s="2"/>
      <c r="RX105" s="2"/>
      <c r="RY105" s="2"/>
      <c r="RZ105" s="2"/>
      <c r="SA105" s="2"/>
      <c r="SB105" s="2"/>
      <c r="SC105" s="2"/>
      <c r="SD105" s="2"/>
      <c r="SE105" s="2"/>
      <c r="SF105" s="2"/>
      <c r="SG105" s="2"/>
      <c r="SH105" s="2"/>
      <c r="SI105" s="2"/>
      <c r="SJ105" s="2"/>
      <c r="SK105" s="2"/>
      <c r="SL105" s="2"/>
      <c r="SM105" s="2"/>
      <c r="SN105" s="2"/>
      <c r="SO105" s="2"/>
      <c r="SP105" s="2"/>
      <c r="SQ105" s="2"/>
      <c r="SR105" s="2"/>
      <c r="SS105" s="2"/>
      <c r="ST105" s="2"/>
      <c r="SU105" s="2"/>
      <c r="SV105" s="2"/>
      <c r="SW105" s="2"/>
      <c r="SX105" s="2"/>
      <c r="SY105" s="2"/>
      <c r="SZ105" s="2"/>
      <c r="TA105" s="2"/>
      <c r="TB105" s="2"/>
      <c r="TC105" s="2"/>
      <c r="TD105" s="2"/>
      <c r="TE105" s="2"/>
      <c r="TF105" s="2"/>
      <c r="TG105" s="2"/>
      <c r="TH105" s="2"/>
      <c r="TI105" s="2"/>
      <c r="TJ105" s="2"/>
      <c r="TK105" s="2"/>
      <c r="TL105" s="2"/>
      <c r="TM105" s="2"/>
      <c r="TN105" s="2"/>
      <c r="TO105" s="2"/>
      <c r="TP105" s="2"/>
      <c r="TQ105" s="2"/>
      <c r="TR105" s="2"/>
      <c r="TS105" s="2"/>
      <c r="TT105" s="2"/>
      <c r="TU105" s="2"/>
      <c r="TV105" s="2"/>
    </row>
    <row r="106" spans="1:542" s="37" customFormat="1" x14ac:dyDescent="0.35">
      <c r="A106" s="62" t="s">
        <v>103</v>
      </c>
      <c r="B106" s="62" t="s">
        <v>125</v>
      </c>
      <c r="C106" s="63" t="s">
        <v>161</v>
      </c>
      <c r="D106" s="47"/>
      <c r="E106" s="68" t="s">
        <v>24</v>
      </c>
      <c r="F106" s="68">
        <v>0</v>
      </c>
      <c r="G106" s="39">
        <v>12</v>
      </c>
      <c r="H106" s="39">
        <v>1</v>
      </c>
      <c r="I106" s="68">
        <f>Table32[[#This Row],[Incidents per Year]]*Table32[[#This Row],[Quantity per incident]]</f>
        <v>12</v>
      </c>
      <c r="J106" s="38">
        <f>D106*Table32[[#This Row],[Potential Quantity per year]]*3</f>
        <v>0</v>
      </c>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c r="GQ106" s="2"/>
      <c r="GR106" s="2"/>
      <c r="GS106" s="2"/>
      <c r="GT106" s="2"/>
      <c r="GU106" s="2"/>
      <c r="GV106" s="2"/>
      <c r="GW106" s="2"/>
      <c r="GX106" s="2"/>
      <c r="GY106" s="2"/>
      <c r="GZ106" s="2"/>
      <c r="HA106" s="2"/>
      <c r="HB106" s="2"/>
      <c r="HC106" s="2"/>
      <c r="HD106" s="2"/>
      <c r="HE106" s="2"/>
      <c r="HF106" s="2"/>
      <c r="HG106" s="2"/>
      <c r="HH106" s="2"/>
      <c r="HI106" s="2"/>
      <c r="HJ106" s="2"/>
      <c r="HK106" s="2"/>
      <c r="HL106" s="2"/>
      <c r="HM106" s="2"/>
      <c r="HN106" s="2"/>
      <c r="HO106" s="2"/>
      <c r="HP106" s="2"/>
      <c r="HQ106" s="2"/>
      <c r="HR106" s="2"/>
      <c r="HS106" s="2"/>
      <c r="HT106" s="2"/>
      <c r="HU106" s="2"/>
      <c r="HV106" s="2"/>
      <c r="HW106" s="2"/>
      <c r="HX106" s="2"/>
      <c r="HY106" s="2"/>
      <c r="HZ106" s="2"/>
      <c r="IA106" s="2"/>
      <c r="IB106" s="2"/>
      <c r="IC106" s="2"/>
      <c r="ID106" s="2"/>
      <c r="IE106" s="2"/>
      <c r="IF106" s="2"/>
      <c r="IG106" s="2"/>
      <c r="IH106" s="2"/>
      <c r="II106" s="2"/>
      <c r="IJ106" s="2"/>
      <c r="IK106" s="2"/>
      <c r="IL106" s="2"/>
      <c r="IM106" s="2"/>
      <c r="IN106" s="2"/>
      <c r="IO106" s="2"/>
      <c r="IP106" s="2"/>
      <c r="IQ106" s="2"/>
      <c r="IR106" s="2"/>
      <c r="IS106" s="2"/>
      <c r="IT106" s="2"/>
      <c r="IU106" s="2"/>
      <c r="IV106" s="2"/>
      <c r="IW106" s="2"/>
      <c r="IX106" s="2"/>
      <c r="IY106" s="2"/>
      <c r="IZ106" s="2"/>
      <c r="JA106" s="2"/>
      <c r="JB106" s="2"/>
      <c r="JC106" s="2"/>
      <c r="JD106" s="2"/>
      <c r="JE106" s="2"/>
      <c r="JF106" s="2"/>
      <c r="JG106" s="2"/>
      <c r="JH106" s="2"/>
      <c r="JI106" s="2"/>
      <c r="JJ106" s="2"/>
      <c r="JK106" s="2"/>
      <c r="JL106" s="2"/>
      <c r="JM106" s="2"/>
      <c r="JN106" s="2"/>
      <c r="JO106" s="2"/>
      <c r="JP106" s="2"/>
      <c r="JQ106" s="2"/>
      <c r="JR106" s="2"/>
      <c r="JS106" s="2"/>
      <c r="JT106" s="2"/>
      <c r="JU106" s="2"/>
      <c r="JV106" s="2"/>
      <c r="JW106" s="2"/>
      <c r="JX106" s="2"/>
      <c r="JY106" s="2"/>
      <c r="JZ106" s="2"/>
      <c r="KA106" s="2"/>
      <c r="KB106" s="2"/>
      <c r="KC106" s="2"/>
      <c r="KD106" s="2"/>
      <c r="KE106" s="2"/>
      <c r="KF106" s="2"/>
      <c r="KG106" s="2"/>
      <c r="KH106" s="2"/>
      <c r="KI106" s="2"/>
      <c r="KJ106" s="2"/>
      <c r="KK106" s="2"/>
      <c r="KL106" s="2"/>
      <c r="KM106" s="2"/>
      <c r="KN106" s="2"/>
      <c r="KO106" s="2"/>
      <c r="KP106" s="2"/>
      <c r="KQ106" s="2"/>
      <c r="KR106" s="2"/>
      <c r="KS106" s="2"/>
      <c r="KT106" s="2"/>
      <c r="KU106" s="2"/>
      <c r="KV106" s="2"/>
      <c r="KW106" s="2"/>
      <c r="KX106" s="2"/>
      <c r="KY106" s="2"/>
      <c r="KZ106" s="2"/>
      <c r="LA106" s="2"/>
      <c r="LB106" s="2"/>
      <c r="LC106" s="2"/>
      <c r="LD106" s="2"/>
      <c r="LE106" s="2"/>
      <c r="LF106" s="2"/>
      <c r="LG106" s="2"/>
      <c r="LH106" s="2"/>
      <c r="LI106" s="2"/>
      <c r="LJ106" s="2"/>
      <c r="LK106" s="2"/>
      <c r="LL106" s="2"/>
      <c r="LM106" s="2"/>
      <c r="LN106" s="2"/>
      <c r="LO106" s="2"/>
      <c r="LP106" s="2"/>
      <c r="LQ106" s="2"/>
      <c r="LR106" s="2"/>
      <c r="LS106" s="2"/>
      <c r="LT106" s="2"/>
      <c r="LU106" s="2"/>
      <c r="LV106" s="2"/>
      <c r="LW106" s="2"/>
      <c r="LX106" s="2"/>
      <c r="LY106" s="2"/>
      <c r="LZ106" s="2"/>
      <c r="MA106" s="2"/>
      <c r="MB106" s="2"/>
      <c r="MC106" s="2"/>
      <c r="MD106" s="2"/>
      <c r="ME106" s="2"/>
      <c r="MF106" s="2"/>
      <c r="MG106" s="2"/>
      <c r="MH106" s="2"/>
      <c r="MI106" s="2"/>
      <c r="MJ106" s="2"/>
      <c r="MK106" s="2"/>
      <c r="ML106" s="2"/>
      <c r="MM106" s="2"/>
      <c r="MN106" s="2"/>
      <c r="MO106" s="2"/>
      <c r="MP106" s="2"/>
      <c r="MQ106" s="2"/>
      <c r="MR106" s="2"/>
      <c r="MS106" s="2"/>
      <c r="MT106" s="2"/>
      <c r="MU106" s="2"/>
      <c r="MV106" s="2"/>
      <c r="MW106" s="2"/>
      <c r="MX106" s="2"/>
      <c r="MY106" s="2"/>
      <c r="MZ106" s="2"/>
      <c r="NA106" s="2"/>
      <c r="NB106" s="2"/>
      <c r="NC106" s="2"/>
      <c r="ND106" s="2"/>
      <c r="NE106" s="2"/>
      <c r="NF106" s="2"/>
      <c r="NG106" s="2"/>
      <c r="NH106" s="2"/>
      <c r="NI106" s="2"/>
      <c r="NJ106" s="2"/>
      <c r="NK106" s="2"/>
      <c r="NL106" s="2"/>
      <c r="NM106" s="2"/>
      <c r="NN106" s="2"/>
      <c r="NO106" s="2"/>
      <c r="NP106" s="2"/>
      <c r="NQ106" s="2"/>
      <c r="NR106" s="2"/>
      <c r="NS106" s="2"/>
      <c r="NT106" s="2"/>
      <c r="NU106" s="2"/>
      <c r="NV106" s="2"/>
      <c r="NW106" s="2"/>
      <c r="NX106" s="2"/>
      <c r="NY106" s="2"/>
      <c r="NZ106" s="2"/>
      <c r="OA106" s="2"/>
      <c r="OB106" s="2"/>
      <c r="OC106" s="2"/>
      <c r="OD106" s="2"/>
      <c r="OE106" s="2"/>
      <c r="OF106" s="2"/>
      <c r="OG106" s="2"/>
      <c r="OH106" s="2"/>
      <c r="OI106" s="2"/>
      <c r="OJ106" s="2"/>
      <c r="OK106" s="2"/>
      <c r="OL106" s="2"/>
      <c r="OM106" s="2"/>
      <c r="ON106" s="2"/>
      <c r="OO106" s="2"/>
      <c r="OP106" s="2"/>
      <c r="OQ106" s="2"/>
      <c r="OR106" s="2"/>
      <c r="OS106" s="2"/>
      <c r="OT106" s="2"/>
      <c r="OU106" s="2"/>
      <c r="OV106" s="2"/>
      <c r="OW106" s="2"/>
      <c r="OX106" s="2"/>
      <c r="OY106" s="2"/>
      <c r="OZ106" s="2"/>
      <c r="PA106" s="2"/>
      <c r="PB106" s="2"/>
      <c r="PC106" s="2"/>
      <c r="PD106" s="2"/>
      <c r="PE106" s="2"/>
      <c r="PF106" s="2"/>
      <c r="PG106" s="2"/>
      <c r="PH106" s="2"/>
      <c r="PI106" s="2"/>
      <c r="PJ106" s="2"/>
      <c r="PK106" s="2"/>
      <c r="PL106" s="2"/>
      <c r="PM106" s="2"/>
      <c r="PN106" s="2"/>
      <c r="PO106" s="2"/>
      <c r="PP106" s="2"/>
      <c r="PQ106" s="2"/>
      <c r="PR106" s="2"/>
      <c r="PS106" s="2"/>
      <c r="PT106" s="2"/>
      <c r="PU106" s="2"/>
      <c r="PV106" s="2"/>
      <c r="PW106" s="2"/>
      <c r="PX106" s="2"/>
      <c r="PY106" s="2"/>
      <c r="PZ106" s="2"/>
      <c r="QA106" s="2"/>
      <c r="QB106" s="2"/>
      <c r="QC106" s="2"/>
      <c r="QD106" s="2"/>
      <c r="QE106" s="2"/>
      <c r="QF106" s="2"/>
      <c r="QG106" s="2"/>
      <c r="QH106" s="2"/>
      <c r="QI106" s="2"/>
      <c r="QJ106" s="2"/>
      <c r="QK106" s="2"/>
      <c r="QL106" s="2"/>
      <c r="QM106" s="2"/>
      <c r="QN106" s="2"/>
      <c r="QO106" s="2"/>
      <c r="QP106" s="2"/>
      <c r="QQ106" s="2"/>
      <c r="QR106" s="2"/>
      <c r="QS106" s="2"/>
      <c r="QT106" s="2"/>
      <c r="QU106" s="2"/>
      <c r="QV106" s="2"/>
      <c r="QW106" s="2"/>
      <c r="QX106" s="2"/>
      <c r="QY106" s="2"/>
      <c r="QZ106" s="2"/>
      <c r="RA106" s="2"/>
      <c r="RB106" s="2"/>
      <c r="RC106" s="2"/>
      <c r="RD106" s="2"/>
      <c r="RE106" s="2"/>
      <c r="RF106" s="2"/>
      <c r="RG106" s="2"/>
      <c r="RH106" s="2"/>
      <c r="RI106" s="2"/>
      <c r="RJ106" s="2"/>
      <c r="RK106" s="2"/>
      <c r="RL106" s="2"/>
      <c r="RM106" s="2"/>
      <c r="RN106" s="2"/>
      <c r="RO106" s="2"/>
      <c r="RP106" s="2"/>
      <c r="RQ106" s="2"/>
      <c r="RR106" s="2"/>
      <c r="RS106" s="2"/>
      <c r="RT106" s="2"/>
      <c r="RU106" s="2"/>
      <c r="RV106" s="2"/>
      <c r="RW106" s="2"/>
      <c r="RX106" s="2"/>
      <c r="RY106" s="2"/>
      <c r="RZ106" s="2"/>
      <c r="SA106" s="2"/>
      <c r="SB106" s="2"/>
      <c r="SC106" s="2"/>
      <c r="SD106" s="2"/>
      <c r="SE106" s="2"/>
      <c r="SF106" s="2"/>
      <c r="SG106" s="2"/>
      <c r="SH106" s="2"/>
      <c r="SI106" s="2"/>
      <c r="SJ106" s="2"/>
      <c r="SK106" s="2"/>
      <c r="SL106" s="2"/>
      <c r="SM106" s="2"/>
      <c r="SN106" s="2"/>
      <c r="SO106" s="2"/>
      <c r="SP106" s="2"/>
      <c r="SQ106" s="2"/>
      <c r="SR106" s="2"/>
      <c r="SS106" s="2"/>
      <c r="ST106" s="2"/>
      <c r="SU106" s="2"/>
      <c r="SV106" s="2"/>
      <c r="SW106" s="2"/>
      <c r="SX106" s="2"/>
      <c r="SY106" s="2"/>
      <c r="SZ106" s="2"/>
      <c r="TA106" s="2"/>
      <c r="TB106" s="2"/>
      <c r="TC106" s="2"/>
      <c r="TD106" s="2"/>
      <c r="TE106" s="2"/>
      <c r="TF106" s="2"/>
      <c r="TG106" s="2"/>
      <c r="TH106" s="2"/>
      <c r="TI106" s="2"/>
      <c r="TJ106" s="2"/>
      <c r="TK106" s="2"/>
      <c r="TL106" s="2"/>
      <c r="TM106" s="2"/>
      <c r="TN106" s="2"/>
      <c r="TO106" s="2"/>
      <c r="TP106" s="2"/>
      <c r="TQ106" s="2"/>
      <c r="TR106" s="2"/>
      <c r="TS106" s="2"/>
      <c r="TT106" s="2"/>
      <c r="TU106" s="2"/>
      <c r="TV106" s="2"/>
    </row>
    <row r="107" spans="1:542" s="37" customFormat="1" x14ac:dyDescent="0.35">
      <c r="A107" s="62" t="s">
        <v>104</v>
      </c>
      <c r="B107" s="62" t="s">
        <v>125</v>
      </c>
      <c r="C107" s="63" t="s">
        <v>161</v>
      </c>
      <c r="D107" s="47"/>
      <c r="E107" s="68" t="s">
        <v>24</v>
      </c>
      <c r="F107" s="68">
        <v>0</v>
      </c>
      <c r="G107" s="39">
        <v>12</v>
      </c>
      <c r="H107" s="39">
        <v>1</v>
      </c>
      <c r="I107" s="68">
        <f>Table32[[#This Row],[Incidents per Year]]*Table32[[#This Row],[Quantity per incident]]</f>
        <v>12</v>
      </c>
      <c r="J107" s="38">
        <f>D107*Table32[[#This Row],[Potential Quantity per year]]*3</f>
        <v>0</v>
      </c>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c r="GQ107" s="2"/>
      <c r="GR107" s="2"/>
      <c r="GS107" s="2"/>
      <c r="GT107" s="2"/>
      <c r="GU107" s="2"/>
      <c r="GV107" s="2"/>
      <c r="GW107" s="2"/>
      <c r="GX107" s="2"/>
      <c r="GY107" s="2"/>
      <c r="GZ107" s="2"/>
      <c r="HA107" s="2"/>
      <c r="HB107" s="2"/>
      <c r="HC107" s="2"/>
      <c r="HD107" s="2"/>
      <c r="HE107" s="2"/>
      <c r="HF107" s="2"/>
      <c r="HG107" s="2"/>
      <c r="HH107" s="2"/>
      <c r="HI107" s="2"/>
      <c r="HJ107" s="2"/>
      <c r="HK107" s="2"/>
      <c r="HL107" s="2"/>
      <c r="HM107" s="2"/>
      <c r="HN107" s="2"/>
      <c r="HO107" s="2"/>
      <c r="HP107" s="2"/>
      <c r="HQ107" s="2"/>
      <c r="HR107" s="2"/>
      <c r="HS107" s="2"/>
      <c r="HT107" s="2"/>
      <c r="HU107" s="2"/>
      <c r="HV107" s="2"/>
      <c r="HW107" s="2"/>
      <c r="HX107" s="2"/>
      <c r="HY107" s="2"/>
      <c r="HZ107" s="2"/>
      <c r="IA107" s="2"/>
      <c r="IB107" s="2"/>
      <c r="IC107" s="2"/>
      <c r="ID107" s="2"/>
      <c r="IE107" s="2"/>
      <c r="IF107" s="2"/>
      <c r="IG107" s="2"/>
      <c r="IH107" s="2"/>
      <c r="II107" s="2"/>
      <c r="IJ107" s="2"/>
      <c r="IK107" s="2"/>
      <c r="IL107" s="2"/>
      <c r="IM107" s="2"/>
      <c r="IN107" s="2"/>
      <c r="IO107" s="2"/>
      <c r="IP107" s="2"/>
      <c r="IQ107" s="2"/>
      <c r="IR107" s="2"/>
      <c r="IS107" s="2"/>
      <c r="IT107" s="2"/>
      <c r="IU107" s="2"/>
      <c r="IV107" s="2"/>
      <c r="IW107" s="2"/>
      <c r="IX107" s="2"/>
      <c r="IY107" s="2"/>
      <c r="IZ107" s="2"/>
      <c r="JA107" s="2"/>
      <c r="JB107" s="2"/>
      <c r="JC107" s="2"/>
      <c r="JD107" s="2"/>
      <c r="JE107" s="2"/>
      <c r="JF107" s="2"/>
      <c r="JG107" s="2"/>
      <c r="JH107" s="2"/>
      <c r="JI107" s="2"/>
      <c r="JJ107" s="2"/>
      <c r="JK107" s="2"/>
      <c r="JL107" s="2"/>
      <c r="JM107" s="2"/>
      <c r="JN107" s="2"/>
      <c r="JO107" s="2"/>
      <c r="JP107" s="2"/>
      <c r="JQ107" s="2"/>
      <c r="JR107" s="2"/>
      <c r="JS107" s="2"/>
      <c r="JT107" s="2"/>
      <c r="JU107" s="2"/>
      <c r="JV107" s="2"/>
      <c r="JW107" s="2"/>
      <c r="JX107" s="2"/>
      <c r="JY107" s="2"/>
      <c r="JZ107" s="2"/>
      <c r="KA107" s="2"/>
      <c r="KB107" s="2"/>
      <c r="KC107" s="2"/>
      <c r="KD107" s="2"/>
      <c r="KE107" s="2"/>
      <c r="KF107" s="2"/>
      <c r="KG107" s="2"/>
      <c r="KH107" s="2"/>
      <c r="KI107" s="2"/>
      <c r="KJ107" s="2"/>
      <c r="KK107" s="2"/>
      <c r="KL107" s="2"/>
      <c r="KM107" s="2"/>
      <c r="KN107" s="2"/>
      <c r="KO107" s="2"/>
      <c r="KP107" s="2"/>
      <c r="KQ107" s="2"/>
      <c r="KR107" s="2"/>
      <c r="KS107" s="2"/>
      <c r="KT107" s="2"/>
      <c r="KU107" s="2"/>
      <c r="KV107" s="2"/>
      <c r="KW107" s="2"/>
      <c r="KX107" s="2"/>
      <c r="KY107" s="2"/>
      <c r="KZ107" s="2"/>
      <c r="LA107" s="2"/>
      <c r="LB107" s="2"/>
      <c r="LC107" s="2"/>
      <c r="LD107" s="2"/>
      <c r="LE107" s="2"/>
      <c r="LF107" s="2"/>
      <c r="LG107" s="2"/>
      <c r="LH107" s="2"/>
      <c r="LI107" s="2"/>
      <c r="LJ107" s="2"/>
      <c r="LK107" s="2"/>
      <c r="LL107" s="2"/>
      <c r="LM107" s="2"/>
      <c r="LN107" s="2"/>
      <c r="LO107" s="2"/>
      <c r="LP107" s="2"/>
      <c r="LQ107" s="2"/>
      <c r="LR107" s="2"/>
      <c r="LS107" s="2"/>
      <c r="LT107" s="2"/>
      <c r="LU107" s="2"/>
      <c r="LV107" s="2"/>
      <c r="LW107" s="2"/>
      <c r="LX107" s="2"/>
      <c r="LY107" s="2"/>
      <c r="LZ107" s="2"/>
      <c r="MA107" s="2"/>
      <c r="MB107" s="2"/>
      <c r="MC107" s="2"/>
      <c r="MD107" s="2"/>
      <c r="ME107" s="2"/>
      <c r="MF107" s="2"/>
      <c r="MG107" s="2"/>
      <c r="MH107" s="2"/>
      <c r="MI107" s="2"/>
      <c r="MJ107" s="2"/>
      <c r="MK107" s="2"/>
      <c r="ML107" s="2"/>
      <c r="MM107" s="2"/>
      <c r="MN107" s="2"/>
      <c r="MO107" s="2"/>
      <c r="MP107" s="2"/>
      <c r="MQ107" s="2"/>
      <c r="MR107" s="2"/>
      <c r="MS107" s="2"/>
      <c r="MT107" s="2"/>
      <c r="MU107" s="2"/>
      <c r="MV107" s="2"/>
      <c r="MW107" s="2"/>
      <c r="MX107" s="2"/>
      <c r="MY107" s="2"/>
      <c r="MZ107" s="2"/>
      <c r="NA107" s="2"/>
      <c r="NB107" s="2"/>
      <c r="NC107" s="2"/>
      <c r="ND107" s="2"/>
      <c r="NE107" s="2"/>
      <c r="NF107" s="2"/>
      <c r="NG107" s="2"/>
      <c r="NH107" s="2"/>
      <c r="NI107" s="2"/>
      <c r="NJ107" s="2"/>
      <c r="NK107" s="2"/>
      <c r="NL107" s="2"/>
      <c r="NM107" s="2"/>
      <c r="NN107" s="2"/>
      <c r="NO107" s="2"/>
      <c r="NP107" s="2"/>
      <c r="NQ107" s="2"/>
      <c r="NR107" s="2"/>
      <c r="NS107" s="2"/>
      <c r="NT107" s="2"/>
      <c r="NU107" s="2"/>
      <c r="NV107" s="2"/>
      <c r="NW107" s="2"/>
      <c r="NX107" s="2"/>
      <c r="NY107" s="2"/>
      <c r="NZ107" s="2"/>
      <c r="OA107" s="2"/>
      <c r="OB107" s="2"/>
      <c r="OC107" s="2"/>
      <c r="OD107" s="2"/>
      <c r="OE107" s="2"/>
      <c r="OF107" s="2"/>
      <c r="OG107" s="2"/>
      <c r="OH107" s="2"/>
      <c r="OI107" s="2"/>
      <c r="OJ107" s="2"/>
      <c r="OK107" s="2"/>
      <c r="OL107" s="2"/>
      <c r="OM107" s="2"/>
      <c r="ON107" s="2"/>
      <c r="OO107" s="2"/>
      <c r="OP107" s="2"/>
      <c r="OQ107" s="2"/>
      <c r="OR107" s="2"/>
      <c r="OS107" s="2"/>
      <c r="OT107" s="2"/>
      <c r="OU107" s="2"/>
      <c r="OV107" s="2"/>
      <c r="OW107" s="2"/>
      <c r="OX107" s="2"/>
      <c r="OY107" s="2"/>
      <c r="OZ107" s="2"/>
      <c r="PA107" s="2"/>
      <c r="PB107" s="2"/>
      <c r="PC107" s="2"/>
      <c r="PD107" s="2"/>
      <c r="PE107" s="2"/>
      <c r="PF107" s="2"/>
      <c r="PG107" s="2"/>
      <c r="PH107" s="2"/>
      <c r="PI107" s="2"/>
      <c r="PJ107" s="2"/>
      <c r="PK107" s="2"/>
      <c r="PL107" s="2"/>
      <c r="PM107" s="2"/>
      <c r="PN107" s="2"/>
      <c r="PO107" s="2"/>
      <c r="PP107" s="2"/>
      <c r="PQ107" s="2"/>
      <c r="PR107" s="2"/>
      <c r="PS107" s="2"/>
      <c r="PT107" s="2"/>
      <c r="PU107" s="2"/>
      <c r="PV107" s="2"/>
      <c r="PW107" s="2"/>
      <c r="PX107" s="2"/>
      <c r="PY107" s="2"/>
      <c r="PZ107" s="2"/>
      <c r="QA107" s="2"/>
      <c r="QB107" s="2"/>
      <c r="QC107" s="2"/>
      <c r="QD107" s="2"/>
      <c r="QE107" s="2"/>
      <c r="QF107" s="2"/>
      <c r="QG107" s="2"/>
      <c r="QH107" s="2"/>
      <c r="QI107" s="2"/>
      <c r="QJ107" s="2"/>
      <c r="QK107" s="2"/>
      <c r="QL107" s="2"/>
      <c r="QM107" s="2"/>
      <c r="QN107" s="2"/>
      <c r="QO107" s="2"/>
      <c r="QP107" s="2"/>
      <c r="QQ107" s="2"/>
      <c r="QR107" s="2"/>
      <c r="QS107" s="2"/>
      <c r="QT107" s="2"/>
      <c r="QU107" s="2"/>
      <c r="QV107" s="2"/>
      <c r="QW107" s="2"/>
      <c r="QX107" s="2"/>
      <c r="QY107" s="2"/>
      <c r="QZ107" s="2"/>
      <c r="RA107" s="2"/>
      <c r="RB107" s="2"/>
      <c r="RC107" s="2"/>
      <c r="RD107" s="2"/>
      <c r="RE107" s="2"/>
      <c r="RF107" s="2"/>
      <c r="RG107" s="2"/>
      <c r="RH107" s="2"/>
      <c r="RI107" s="2"/>
      <c r="RJ107" s="2"/>
      <c r="RK107" s="2"/>
      <c r="RL107" s="2"/>
      <c r="RM107" s="2"/>
      <c r="RN107" s="2"/>
      <c r="RO107" s="2"/>
      <c r="RP107" s="2"/>
      <c r="RQ107" s="2"/>
      <c r="RR107" s="2"/>
      <c r="RS107" s="2"/>
      <c r="RT107" s="2"/>
      <c r="RU107" s="2"/>
      <c r="RV107" s="2"/>
      <c r="RW107" s="2"/>
      <c r="RX107" s="2"/>
      <c r="RY107" s="2"/>
      <c r="RZ107" s="2"/>
      <c r="SA107" s="2"/>
      <c r="SB107" s="2"/>
      <c r="SC107" s="2"/>
      <c r="SD107" s="2"/>
      <c r="SE107" s="2"/>
      <c r="SF107" s="2"/>
      <c r="SG107" s="2"/>
      <c r="SH107" s="2"/>
      <c r="SI107" s="2"/>
      <c r="SJ107" s="2"/>
      <c r="SK107" s="2"/>
      <c r="SL107" s="2"/>
      <c r="SM107" s="2"/>
      <c r="SN107" s="2"/>
      <c r="SO107" s="2"/>
      <c r="SP107" s="2"/>
      <c r="SQ107" s="2"/>
      <c r="SR107" s="2"/>
      <c r="SS107" s="2"/>
      <c r="ST107" s="2"/>
      <c r="SU107" s="2"/>
      <c r="SV107" s="2"/>
      <c r="SW107" s="2"/>
      <c r="SX107" s="2"/>
      <c r="SY107" s="2"/>
      <c r="SZ107" s="2"/>
      <c r="TA107" s="2"/>
      <c r="TB107" s="2"/>
      <c r="TC107" s="2"/>
      <c r="TD107" s="2"/>
      <c r="TE107" s="2"/>
      <c r="TF107" s="2"/>
      <c r="TG107" s="2"/>
      <c r="TH107" s="2"/>
      <c r="TI107" s="2"/>
      <c r="TJ107" s="2"/>
      <c r="TK107" s="2"/>
      <c r="TL107" s="2"/>
      <c r="TM107" s="2"/>
      <c r="TN107" s="2"/>
      <c r="TO107" s="2"/>
      <c r="TP107" s="2"/>
      <c r="TQ107" s="2"/>
      <c r="TR107" s="2"/>
      <c r="TS107" s="2"/>
      <c r="TT107" s="2"/>
      <c r="TU107" s="2"/>
      <c r="TV107" s="2"/>
    </row>
    <row r="108" spans="1:542" s="37" customFormat="1" x14ac:dyDescent="0.35">
      <c r="A108" s="62" t="s">
        <v>266</v>
      </c>
      <c r="B108" s="62" t="s">
        <v>125</v>
      </c>
      <c r="C108" s="63" t="s">
        <v>161</v>
      </c>
      <c r="D108" s="47"/>
      <c r="E108" s="68" t="s">
        <v>24</v>
      </c>
      <c r="F108" s="68">
        <v>0</v>
      </c>
      <c r="G108" s="39">
        <v>12</v>
      </c>
      <c r="H108" s="39">
        <v>1</v>
      </c>
      <c r="I108" s="68">
        <f>Table32[[#This Row],[Incidents per Year]]*Table32[[#This Row],[Quantity per incident]]</f>
        <v>12</v>
      </c>
      <c r="J108" s="38">
        <f>D108*Table32[[#This Row],[Potential Quantity per year]]*3</f>
        <v>0</v>
      </c>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c r="GQ108" s="2"/>
      <c r="GR108" s="2"/>
      <c r="GS108" s="2"/>
      <c r="GT108" s="2"/>
      <c r="GU108" s="2"/>
      <c r="GV108" s="2"/>
      <c r="GW108" s="2"/>
      <c r="GX108" s="2"/>
      <c r="GY108" s="2"/>
      <c r="GZ108" s="2"/>
      <c r="HA108" s="2"/>
      <c r="HB108" s="2"/>
      <c r="HC108" s="2"/>
      <c r="HD108" s="2"/>
      <c r="HE108" s="2"/>
      <c r="HF108" s="2"/>
      <c r="HG108" s="2"/>
      <c r="HH108" s="2"/>
      <c r="HI108" s="2"/>
      <c r="HJ108" s="2"/>
      <c r="HK108" s="2"/>
      <c r="HL108" s="2"/>
      <c r="HM108" s="2"/>
      <c r="HN108" s="2"/>
      <c r="HO108" s="2"/>
      <c r="HP108" s="2"/>
      <c r="HQ108" s="2"/>
      <c r="HR108" s="2"/>
      <c r="HS108" s="2"/>
      <c r="HT108" s="2"/>
      <c r="HU108" s="2"/>
      <c r="HV108" s="2"/>
      <c r="HW108" s="2"/>
      <c r="HX108" s="2"/>
      <c r="HY108" s="2"/>
      <c r="HZ108" s="2"/>
      <c r="IA108" s="2"/>
      <c r="IB108" s="2"/>
      <c r="IC108" s="2"/>
      <c r="ID108" s="2"/>
      <c r="IE108" s="2"/>
      <c r="IF108" s="2"/>
      <c r="IG108" s="2"/>
      <c r="IH108" s="2"/>
      <c r="II108" s="2"/>
      <c r="IJ108" s="2"/>
      <c r="IK108" s="2"/>
      <c r="IL108" s="2"/>
      <c r="IM108" s="2"/>
      <c r="IN108" s="2"/>
      <c r="IO108" s="2"/>
      <c r="IP108" s="2"/>
      <c r="IQ108" s="2"/>
      <c r="IR108" s="2"/>
      <c r="IS108" s="2"/>
      <c r="IT108" s="2"/>
      <c r="IU108" s="2"/>
      <c r="IV108" s="2"/>
      <c r="IW108" s="2"/>
      <c r="IX108" s="2"/>
      <c r="IY108" s="2"/>
      <c r="IZ108" s="2"/>
      <c r="JA108" s="2"/>
      <c r="JB108" s="2"/>
      <c r="JC108" s="2"/>
      <c r="JD108" s="2"/>
      <c r="JE108" s="2"/>
      <c r="JF108" s="2"/>
      <c r="JG108" s="2"/>
      <c r="JH108" s="2"/>
      <c r="JI108" s="2"/>
      <c r="JJ108" s="2"/>
      <c r="JK108" s="2"/>
      <c r="JL108" s="2"/>
      <c r="JM108" s="2"/>
      <c r="JN108" s="2"/>
      <c r="JO108" s="2"/>
      <c r="JP108" s="2"/>
      <c r="JQ108" s="2"/>
      <c r="JR108" s="2"/>
      <c r="JS108" s="2"/>
      <c r="JT108" s="2"/>
      <c r="JU108" s="2"/>
      <c r="JV108" s="2"/>
      <c r="JW108" s="2"/>
      <c r="JX108" s="2"/>
      <c r="JY108" s="2"/>
      <c r="JZ108" s="2"/>
      <c r="KA108" s="2"/>
      <c r="KB108" s="2"/>
      <c r="KC108" s="2"/>
      <c r="KD108" s="2"/>
      <c r="KE108" s="2"/>
      <c r="KF108" s="2"/>
      <c r="KG108" s="2"/>
      <c r="KH108" s="2"/>
      <c r="KI108" s="2"/>
      <c r="KJ108" s="2"/>
      <c r="KK108" s="2"/>
      <c r="KL108" s="2"/>
      <c r="KM108" s="2"/>
      <c r="KN108" s="2"/>
      <c r="KO108" s="2"/>
      <c r="KP108" s="2"/>
      <c r="KQ108" s="2"/>
      <c r="KR108" s="2"/>
      <c r="KS108" s="2"/>
      <c r="KT108" s="2"/>
      <c r="KU108" s="2"/>
      <c r="KV108" s="2"/>
      <c r="KW108" s="2"/>
      <c r="KX108" s="2"/>
      <c r="KY108" s="2"/>
      <c r="KZ108" s="2"/>
      <c r="LA108" s="2"/>
      <c r="LB108" s="2"/>
      <c r="LC108" s="2"/>
      <c r="LD108" s="2"/>
      <c r="LE108" s="2"/>
      <c r="LF108" s="2"/>
      <c r="LG108" s="2"/>
      <c r="LH108" s="2"/>
      <c r="LI108" s="2"/>
      <c r="LJ108" s="2"/>
      <c r="LK108" s="2"/>
      <c r="LL108" s="2"/>
      <c r="LM108" s="2"/>
      <c r="LN108" s="2"/>
      <c r="LO108" s="2"/>
      <c r="LP108" s="2"/>
      <c r="LQ108" s="2"/>
      <c r="LR108" s="2"/>
      <c r="LS108" s="2"/>
      <c r="LT108" s="2"/>
      <c r="LU108" s="2"/>
      <c r="LV108" s="2"/>
      <c r="LW108" s="2"/>
      <c r="LX108" s="2"/>
      <c r="LY108" s="2"/>
      <c r="LZ108" s="2"/>
      <c r="MA108" s="2"/>
      <c r="MB108" s="2"/>
      <c r="MC108" s="2"/>
      <c r="MD108" s="2"/>
      <c r="ME108" s="2"/>
      <c r="MF108" s="2"/>
      <c r="MG108" s="2"/>
      <c r="MH108" s="2"/>
      <c r="MI108" s="2"/>
      <c r="MJ108" s="2"/>
      <c r="MK108" s="2"/>
      <c r="ML108" s="2"/>
      <c r="MM108" s="2"/>
      <c r="MN108" s="2"/>
      <c r="MO108" s="2"/>
      <c r="MP108" s="2"/>
      <c r="MQ108" s="2"/>
      <c r="MR108" s="2"/>
      <c r="MS108" s="2"/>
      <c r="MT108" s="2"/>
      <c r="MU108" s="2"/>
      <c r="MV108" s="2"/>
      <c r="MW108" s="2"/>
      <c r="MX108" s="2"/>
      <c r="MY108" s="2"/>
      <c r="MZ108" s="2"/>
      <c r="NA108" s="2"/>
      <c r="NB108" s="2"/>
      <c r="NC108" s="2"/>
      <c r="ND108" s="2"/>
      <c r="NE108" s="2"/>
      <c r="NF108" s="2"/>
      <c r="NG108" s="2"/>
      <c r="NH108" s="2"/>
      <c r="NI108" s="2"/>
      <c r="NJ108" s="2"/>
      <c r="NK108" s="2"/>
      <c r="NL108" s="2"/>
      <c r="NM108" s="2"/>
      <c r="NN108" s="2"/>
      <c r="NO108" s="2"/>
      <c r="NP108" s="2"/>
      <c r="NQ108" s="2"/>
      <c r="NR108" s="2"/>
      <c r="NS108" s="2"/>
      <c r="NT108" s="2"/>
      <c r="NU108" s="2"/>
      <c r="NV108" s="2"/>
      <c r="NW108" s="2"/>
      <c r="NX108" s="2"/>
      <c r="NY108" s="2"/>
      <c r="NZ108" s="2"/>
      <c r="OA108" s="2"/>
      <c r="OB108" s="2"/>
      <c r="OC108" s="2"/>
      <c r="OD108" s="2"/>
      <c r="OE108" s="2"/>
      <c r="OF108" s="2"/>
      <c r="OG108" s="2"/>
      <c r="OH108" s="2"/>
      <c r="OI108" s="2"/>
      <c r="OJ108" s="2"/>
      <c r="OK108" s="2"/>
      <c r="OL108" s="2"/>
      <c r="OM108" s="2"/>
      <c r="ON108" s="2"/>
      <c r="OO108" s="2"/>
      <c r="OP108" s="2"/>
      <c r="OQ108" s="2"/>
      <c r="OR108" s="2"/>
      <c r="OS108" s="2"/>
      <c r="OT108" s="2"/>
      <c r="OU108" s="2"/>
      <c r="OV108" s="2"/>
      <c r="OW108" s="2"/>
      <c r="OX108" s="2"/>
      <c r="OY108" s="2"/>
      <c r="OZ108" s="2"/>
      <c r="PA108" s="2"/>
      <c r="PB108" s="2"/>
      <c r="PC108" s="2"/>
      <c r="PD108" s="2"/>
      <c r="PE108" s="2"/>
      <c r="PF108" s="2"/>
      <c r="PG108" s="2"/>
      <c r="PH108" s="2"/>
      <c r="PI108" s="2"/>
      <c r="PJ108" s="2"/>
      <c r="PK108" s="2"/>
      <c r="PL108" s="2"/>
      <c r="PM108" s="2"/>
      <c r="PN108" s="2"/>
      <c r="PO108" s="2"/>
      <c r="PP108" s="2"/>
      <c r="PQ108" s="2"/>
      <c r="PR108" s="2"/>
      <c r="PS108" s="2"/>
      <c r="PT108" s="2"/>
      <c r="PU108" s="2"/>
      <c r="PV108" s="2"/>
      <c r="PW108" s="2"/>
      <c r="PX108" s="2"/>
      <c r="PY108" s="2"/>
      <c r="PZ108" s="2"/>
      <c r="QA108" s="2"/>
      <c r="QB108" s="2"/>
      <c r="QC108" s="2"/>
      <c r="QD108" s="2"/>
      <c r="QE108" s="2"/>
      <c r="QF108" s="2"/>
      <c r="QG108" s="2"/>
      <c r="QH108" s="2"/>
      <c r="QI108" s="2"/>
      <c r="QJ108" s="2"/>
      <c r="QK108" s="2"/>
      <c r="QL108" s="2"/>
      <c r="QM108" s="2"/>
      <c r="QN108" s="2"/>
      <c r="QO108" s="2"/>
      <c r="QP108" s="2"/>
      <c r="QQ108" s="2"/>
      <c r="QR108" s="2"/>
      <c r="QS108" s="2"/>
      <c r="QT108" s="2"/>
      <c r="QU108" s="2"/>
      <c r="QV108" s="2"/>
      <c r="QW108" s="2"/>
      <c r="QX108" s="2"/>
      <c r="QY108" s="2"/>
      <c r="QZ108" s="2"/>
      <c r="RA108" s="2"/>
      <c r="RB108" s="2"/>
      <c r="RC108" s="2"/>
      <c r="RD108" s="2"/>
      <c r="RE108" s="2"/>
      <c r="RF108" s="2"/>
      <c r="RG108" s="2"/>
      <c r="RH108" s="2"/>
      <c r="RI108" s="2"/>
      <c r="RJ108" s="2"/>
      <c r="RK108" s="2"/>
      <c r="RL108" s="2"/>
      <c r="RM108" s="2"/>
      <c r="RN108" s="2"/>
      <c r="RO108" s="2"/>
      <c r="RP108" s="2"/>
      <c r="RQ108" s="2"/>
      <c r="RR108" s="2"/>
      <c r="RS108" s="2"/>
      <c r="RT108" s="2"/>
      <c r="RU108" s="2"/>
      <c r="RV108" s="2"/>
      <c r="RW108" s="2"/>
      <c r="RX108" s="2"/>
      <c r="RY108" s="2"/>
      <c r="RZ108" s="2"/>
      <c r="SA108" s="2"/>
      <c r="SB108" s="2"/>
      <c r="SC108" s="2"/>
      <c r="SD108" s="2"/>
      <c r="SE108" s="2"/>
      <c r="SF108" s="2"/>
      <c r="SG108" s="2"/>
      <c r="SH108" s="2"/>
      <c r="SI108" s="2"/>
      <c r="SJ108" s="2"/>
      <c r="SK108" s="2"/>
      <c r="SL108" s="2"/>
      <c r="SM108" s="2"/>
      <c r="SN108" s="2"/>
      <c r="SO108" s="2"/>
      <c r="SP108" s="2"/>
      <c r="SQ108" s="2"/>
      <c r="SR108" s="2"/>
      <c r="SS108" s="2"/>
      <c r="ST108" s="2"/>
      <c r="SU108" s="2"/>
      <c r="SV108" s="2"/>
      <c r="SW108" s="2"/>
      <c r="SX108" s="2"/>
      <c r="SY108" s="2"/>
      <c r="SZ108" s="2"/>
      <c r="TA108" s="2"/>
      <c r="TB108" s="2"/>
      <c r="TC108" s="2"/>
      <c r="TD108" s="2"/>
      <c r="TE108" s="2"/>
      <c r="TF108" s="2"/>
      <c r="TG108" s="2"/>
      <c r="TH108" s="2"/>
      <c r="TI108" s="2"/>
      <c r="TJ108" s="2"/>
      <c r="TK108" s="2"/>
      <c r="TL108" s="2"/>
      <c r="TM108" s="2"/>
      <c r="TN108" s="2"/>
      <c r="TO108" s="2"/>
      <c r="TP108" s="2"/>
      <c r="TQ108" s="2"/>
      <c r="TR108" s="2"/>
      <c r="TS108" s="2"/>
      <c r="TT108" s="2"/>
      <c r="TU108" s="2"/>
      <c r="TV108" s="2"/>
    </row>
    <row r="109" spans="1:542" s="37" customFormat="1" x14ac:dyDescent="0.35">
      <c r="A109" s="62" t="s">
        <v>267</v>
      </c>
      <c r="B109" s="62" t="s">
        <v>125</v>
      </c>
      <c r="C109" s="63" t="s">
        <v>161</v>
      </c>
      <c r="D109" s="47"/>
      <c r="E109" s="68" t="s">
        <v>24</v>
      </c>
      <c r="F109" s="68">
        <v>0</v>
      </c>
      <c r="G109" s="39">
        <v>1</v>
      </c>
      <c r="H109" s="39">
        <v>1</v>
      </c>
      <c r="I109" s="68">
        <f>Table32[[#This Row],[Incidents per Year]]*Table32[[#This Row],[Quantity per incident]]</f>
        <v>1</v>
      </c>
      <c r="J109" s="38">
        <f>D109*Table32[[#This Row],[Potential Quantity per year]]*3</f>
        <v>0</v>
      </c>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c r="GQ109" s="2"/>
      <c r="GR109" s="2"/>
      <c r="GS109" s="2"/>
      <c r="GT109" s="2"/>
      <c r="GU109" s="2"/>
      <c r="GV109" s="2"/>
      <c r="GW109" s="2"/>
      <c r="GX109" s="2"/>
      <c r="GY109" s="2"/>
      <c r="GZ109" s="2"/>
      <c r="HA109" s="2"/>
      <c r="HB109" s="2"/>
      <c r="HC109" s="2"/>
      <c r="HD109" s="2"/>
      <c r="HE109" s="2"/>
      <c r="HF109" s="2"/>
      <c r="HG109" s="2"/>
      <c r="HH109" s="2"/>
      <c r="HI109" s="2"/>
      <c r="HJ109" s="2"/>
      <c r="HK109" s="2"/>
      <c r="HL109" s="2"/>
      <c r="HM109" s="2"/>
      <c r="HN109" s="2"/>
      <c r="HO109" s="2"/>
      <c r="HP109" s="2"/>
      <c r="HQ109" s="2"/>
      <c r="HR109" s="2"/>
      <c r="HS109" s="2"/>
      <c r="HT109" s="2"/>
      <c r="HU109" s="2"/>
      <c r="HV109" s="2"/>
      <c r="HW109" s="2"/>
      <c r="HX109" s="2"/>
      <c r="HY109" s="2"/>
      <c r="HZ109" s="2"/>
      <c r="IA109" s="2"/>
      <c r="IB109" s="2"/>
      <c r="IC109" s="2"/>
      <c r="ID109" s="2"/>
      <c r="IE109" s="2"/>
      <c r="IF109" s="2"/>
      <c r="IG109" s="2"/>
      <c r="IH109" s="2"/>
      <c r="II109" s="2"/>
      <c r="IJ109" s="2"/>
      <c r="IK109" s="2"/>
      <c r="IL109" s="2"/>
      <c r="IM109" s="2"/>
      <c r="IN109" s="2"/>
      <c r="IO109" s="2"/>
      <c r="IP109" s="2"/>
      <c r="IQ109" s="2"/>
      <c r="IR109" s="2"/>
      <c r="IS109" s="2"/>
      <c r="IT109" s="2"/>
      <c r="IU109" s="2"/>
      <c r="IV109" s="2"/>
      <c r="IW109" s="2"/>
      <c r="IX109" s="2"/>
      <c r="IY109" s="2"/>
      <c r="IZ109" s="2"/>
      <c r="JA109" s="2"/>
      <c r="JB109" s="2"/>
      <c r="JC109" s="2"/>
      <c r="JD109" s="2"/>
      <c r="JE109" s="2"/>
      <c r="JF109" s="2"/>
      <c r="JG109" s="2"/>
      <c r="JH109" s="2"/>
      <c r="JI109" s="2"/>
      <c r="JJ109" s="2"/>
      <c r="JK109" s="2"/>
      <c r="JL109" s="2"/>
      <c r="JM109" s="2"/>
      <c r="JN109" s="2"/>
      <c r="JO109" s="2"/>
      <c r="JP109" s="2"/>
      <c r="JQ109" s="2"/>
      <c r="JR109" s="2"/>
      <c r="JS109" s="2"/>
      <c r="JT109" s="2"/>
      <c r="JU109" s="2"/>
      <c r="JV109" s="2"/>
      <c r="JW109" s="2"/>
      <c r="JX109" s="2"/>
      <c r="JY109" s="2"/>
      <c r="JZ109" s="2"/>
      <c r="KA109" s="2"/>
      <c r="KB109" s="2"/>
      <c r="KC109" s="2"/>
      <c r="KD109" s="2"/>
      <c r="KE109" s="2"/>
      <c r="KF109" s="2"/>
      <c r="KG109" s="2"/>
      <c r="KH109" s="2"/>
      <c r="KI109" s="2"/>
      <c r="KJ109" s="2"/>
      <c r="KK109" s="2"/>
      <c r="KL109" s="2"/>
      <c r="KM109" s="2"/>
      <c r="KN109" s="2"/>
      <c r="KO109" s="2"/>
      <c r="KP109" s="2"/>
      <c r="KQ109" s="2"/>
      <c r="KR109" s="2"/>
      <c r="KS109" s="2"/>
      <c r="KT109" s="2"/>
      <c r="KU109" s="2"/>
      <c r="KV109" s="2"/>
      <c r="KW109" s="2"/>
      <c r="KX109" s="2"/>
      <c r="KY109" s="2"/>
      <c r="KZ109" s="2"/>
      <c r="LA109" s="2"/>
      <c r="LB109" s="2"/>
      <c r="LC109" s="2"/>
      <c r="LD109" s="2"/>
      <c r="LE109" s="2"/>
      <c r="LF109" s="2"/>
      <c r="LG109" s="2"/>
      <c r="LH109" s="2"/>
      <c r="LI109" s="2"/>
      <c r="LJ109" s="2"/>
      <c r="LK109" s="2"/>
      <c r="LL109" s="2"/>
      <c r="LM109" s="2"/>
      <c r="LN109" s="2"/>
      <c r="LO109" s="2"/>
      <c r="LP109" s="2"/>
      <c r="LQ109" s="2"/>
      <c r="LR109" s="2"/>
      <c r="LS109" s="2"/>
      <c r="LT109" s="2"/>
      <c r="LU109" s="2"/>
      <c r="LV109" s="2"/>
      <c r="LW109" s="2"/>
      <c r="LX109" s="2"/>
      <c r="LY109" s="2"/>
      <c r="LZ109" s="2"/>
      <c r="MA109" s="2"/>
      <c r="MB109" s="2"/>
      <c r="MC109" s="2"/>
      <c r="MD109" s="2"/>
      <c r="ME109" s="2"/>
      <c r="MF109" s="2"/>
      <c r="MG109" s="2"/>
      <c r="MH109" s="2"/>
      <c r="MI109" s="2"/>
      <c r="MJ109" s="2"/>
      <c r="MK109" s="2"/>
      <c r="ML109" s="2"/>
      <c r="MM109" s="2"/>
      <c r="MN109" s="2"/>
      <c r="MO109" s="2"/>
      <c r="MP109" s="2"/>
      <c r="MQ109" s="2"/>
      <c r="MR109" s="2"/>
      <c r="MS109" s="2"/>
      <c r="MT109" s="2"/>
      <c r="MU109" s="2"/>
      <c r="MV109" s="2"/>
      <c r="MW109" s="2"/>
      <c r="MX109" s="2"/>
      <c r="MY109" s="2"/>
      <c r="MZ109" s="2"/>
      <c r="NA109" s="2"/>
      <c r="NB109" s="2"/>
      <c r="NC109" s="2"/>
      <c r="ND109" s="2"/>
      <c r="NE109" s="2"/>
      <c r="NF109" s="2"/>
      <c r="NG109" s="2"/>
      <c r="NH109" s="2"/>
      <c r="NI109" s="2"/>
      <c r="NJ109" s="2"/>
      <c r="NK109" s="2"/>
      <c r="NL109" s="2"/>
      <c r="NM109" s="2"/>
      <c r="NN109" s="2"/>
      <c r="NO109" s="2"/>
      <c r="NP109" s="2"/>
      <c r="NQ109" s="2"/>
      <c r="NR109" s="2"/>
      <c r="NS109" s="2"/>
      <c r="NT109" s="2"/>
      <c r="NU109" s="2"/>
      <c r="NV109" s="2"/>
      <c r="NW109" s="2"/>
      <c r="NX109" s="2"/>
      <c r="NY109" s="2"/>
      <c r="NZ109" s="2"/>
      <c r="OA109" s="2"/>
      <c r="OB109" s="2"/>
      <c r="OC109" s="2"/>
      <c r="OD109" s="2"/>
      <c r="OE109" s="2"/>
      <c r="OF109" s="2"/>
      <c r="OG109" s="2"/>
      <c r="OH109" s="2"/>
      <c r="OI109" s="2"/>
      <c r="OJ109" s="2"/>
      <c r="OK109" s="2"/>
      <c r="OL109" s="2"/>
      <c r="OM109" s="2"/>
      <c r="ON109" s="2"/>
      <c r="OO109" s="2"/>
      <c r="OP109" s="2"/>
      <c r="OQ109" s="2"/>
      <c r="OR109" s="2"/>
      <c r="OS109" s="2"/>
      <c r="OT109" s="2"/>
      <c r="OU109" s="2"/>
      <c r="OV109" s="2"/>
      <c r="OW109" s="2"/>
      <c r="OX109" s="2"/>
      <c r="OY109" s="2"/>
      <c r="OZ109" s="2"/>
      <c r="PA109" s="2"/>
      <c r="PB109" s="2"/>
      <c r="PC109" s="2"/>
      <c r="PD109" s="2"/>
      <c r="PE109" s="2"/>
      <c r="PF109" s="2"/>
      <c r="PG109" s="2"/>
      <c r="PH109" s="2"/>
      <c r="PI109" s="2"/>
      <c r="PJ109" s="2"/>
      <c r="PK109" s="2"/>
      <c r="PL109" s="2"/>
      <c r="PM109" s="2"/>
      <c r="PN109" s="2"/>
      <c r="PO109" s="2"/>
      <c r="PP109" s="2"/>
      <c r="PQ109" s="2"/>
      <c r="PR109" s="2"/>
      <c r="PS109" s="2"/>
      <c r="PT109" s="2"/>
      <c r="PU109" s="2"/>
      <c r="PV109" s="2"/>
      <c r="PW109" s="2"/>
      <c r="PX109" s="2"/>
      <c r="PY109" s="2"/>
      <c r="PZ109" s="2"/>
      <c r="QA109" s="2"/>
      <c r="QB109" s="2"/>
      <c r="QC109" s="2"/>
      <c r="QD109" s="2"/>
      <c r="QE109" s="2"/>
      <c r="QF109" s="2"/>
      <c r="QG109" s="2"/>
      <c r="QH109" s="2"/>
      <c r="QI109" s="2"/>
      <c r="QJ109" s="2"/>
      <c r="QK109" s="2"/>
      <c r="QL109" s="2"/>
      <c r="QM109" s="2"/>
      <c r="QN109" s="2"/>
      <c r="QO109" s="2"/>
      <c r="QP109" s="2"/>
      <c r="QQ109" s="2"/>
      <c r="QR109" s="2"/>
      <c r="QS109" s="2"/>
      <c r="QT109" s="2"/>
      <c r="QU109" s="2"/>
      <c r="QV109" s="2"/>
      <c r="QW109" s="2"/>
      <c r="QX109" s="2"/>
      <c r="QY109" s="2"/>
      <c r="QZ109" s="2"/>
      <c r="RA109" s="2"/>
      <c r="RB109" s="2"/>
      <c r="RC109" s="2"/>
      <c r="RD109" s="2"/>
      <c r="RE109" s="2"/>
      <c r="RF109" s="2"/>
      <c r="RG109" s="2"/>
      <c r="RH109" s="2"/>
      <c r="RI109" s="2"/>
      <c r="RJ109" s="2"/>
      <c r="RK109" s="2"/>
      <c r="RL109" s="2"/>
      <c r="RM109" s="2"/>
      <c r="RN109" s="2"/>
      <c r="RO109" s="2"/>
      <c r="RP109" s="2"/>
      <c r="RQ109" s="2"/>
      <c r="RR109" s="2"/>
      <c r="RS109" s="2"/>
      <c r="RT109" s="2"/>
      <c r="RU109" s="2"/>
      <c r="RV109" s="2"/>
      <c r="RW109" s="2"/>
      <c r="RX109" s="2"/>
      <c r="RY109" s="2"/>
      <c r="RZ109" s="2"/>
      <c r="SA109" s="2"/>
      <c r="SB109" s="2"/>
      <c r="SC109" s="2"/>
      <c r="SD109" s="2"/>
      <c r="SE109" s="2"/>
      <c r="SF109" s="2"/>
      <c r="SG109" s="2"/>
      <c r="SH109" s="2"/>
      <c r="SI109" s="2"/>
      <c r="SJ109" s="2"/>
      <c r="SK109" s="2"/>
      <c r="SL109" s="2"/>
      <c r="SM109" s="2"/>
      <c r="SN109" s="2"/>
      <c r="SO109" s="2"/>
      <c r="SP109" s="2"/>
      <c r="SQ109" s="2"/>
      <c r="SR109" s="2"/>
      <c r="SS109" s="2"/>
      <c r="ST109" s="2"/>
      <c r="SU109" s="2"/>
      <c r="SV109" s="2"/>
      <c r="SW109" s="2"/>
      <c r="SX109" s="2"/>
      <c r="SY109" s="2"/>
      <c r="SZ109" s="2"/>
      <c r="TA109" s="2"/>
      <c r="TB109" s="2"/>
      <c r="TC109" s="2"/>
      <c r="TD109" s="2"/>
      <c r="TE109" s="2"/>
      <c r="TF109" s="2"/>
      <c r="TG109" s="2"/>
      <c r="TH109" s="2"/>
      <c r="TI109" s="2"/>
      <c r="TJ109" s="2"/>
      <c r="TK109" s="2"/>
      <c r="TL109" s="2"/>
      <c r="TM109" s="2"/>
      <c r="TN109" s="2"/>
      <c r="TO109" s="2"/>
      <c r="TP109" s="2"/>
      <c r="TQ109" s="2"/>
      <c r="TR109" s="2"/>
      <c r="TS109" s="2"/>
      <c r="TT109" s="2"/>
      <c r="TU109" s="2"/>
      <c r="TV109" s="2"/>
    </row>
    <row r="110" spans="1:542" s="37" customFormat="1" x14ac:dyDescent="0.35">
      <c r="A110" s="62" t="s">
        <v>162</v>
      </c>
      <c r="B110" s="62" t="s">
        <v>125</v>
      </c>
      <c r="C110" s="63" t="s">
        <v>161</v>
      </c>
      <c r="D110" s="47"/>
      <c r="E110" s="68" t="s">
        <v>24</v>
      </c>
      <c r="F110" s="68">
        <v>0</v>
      </c>
      <c r="G110" s="39">
        <v>12</v>
      </c>
      <c r="H110" s="39">
        <v>1</v>
      </c>
      <c r="I110" s="68">
        <f>Table32[[#This Row],[Incidents per Year]]*Table32[[#This Row],[Quantity per incident]]</f>
        <v>12</v>
      </c>
      <c r="J110" s="38">
        <f>D110*Table32[[#This Row],[Potential Quantity per year]]*3</f>
        <v>0</v>
      </c>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c r="GQ110" s="2"/>
      <c r="GR110" s="2"/>
      <c r="GS110" s="2"/>
      <c r="GT110" s="2"/>
      <c r="GU110" s="2"/>
      <c r="GV110" s="2"/>
      <c r="GW110" s="2"/>
      <c r="GX110" s="2"/>
      <c r="GY110" s="2"/>
      <c r="GZ110" s="2"/>
      <c r="HA110" s="2"/>
      <c r="HB110" s="2"/>
      <c r="HC110" s="2"/>
      <c r="HD110" s="2"/>
      <c r="HE110" s="2"/>
      <c r="HF110" s="2"/>
      <c r="HG110" s="2"/>
      <c r="HH110" s="2"/>
      <c r="HI110" s="2"/>
      <c r="HJ110" s="2"/>
      <c r="HK110" s="2"/>
      <c r="HL110" s="2"/>
      <c r="HM110" s="2"/>
      <c r="HN110" s="2"/>
      <c r="HO110" s="2"/>
      <c r="HP110" s="2"/>
      <c r="HQ110" s="2"/>
      <c r="HR110" s="2"/>
      <c r="HS110" s="2"/>
      <c r="HT110" s="2"/>
      <c r="HU110" s="2"/>
      <c r="HV110" s="2"/>
      <c r="HW110" s="2"/>
      <c r="HX110" s="2"/>
      <c r="HY110" s="2"/>
      <c r="HZ110" s="2"/>
      <c r="IA110" s="2"/>
      <c r="IB110" s="2"/>
      <c r="IC110" s="2"/>
      <c r="ID110" s="2"/>
      <c r="IE110" s="2"/>
      <c r="IF110" s="2"/>
      <c r="IG110" s="2"/>
      <c r="IH110" s="2"/>
      <c r="II110" s="2"/>
      <c r="IJ110" s="2"/>
      <c r="IK110" s="2"/>
      <c r="IL110" s="2"/>
      <c r="IM110" s="2"/>
      <c r="IN110" s="2"/>
      <c r="IO110" s="2"/>
      <c r="IP110" s="2"/>
      <c r="IQ110" s="2"/>
      <c r="IR110" s="2"/>
      <c r="IS110" s="2"/>
      <c r="IT110" s="2"/>
      <c r="IU110" s="2"/>
      <c r="IV110" s="2"/>
      <c r="IW110" s="2"/>
      <c r="IX110" s="2"/>
      <c r="IY110" s="2"/>
      <c r="IZ110" s="2"/>
      <c r="JA110" s="2"/>
      <c r="JB110" s="2"/>
      <c r="JC110" s="2"/>
      <c r="JD110" s="2"/>
      <c r="JE110" s="2"/>
      <c r="JF110" s="2"/>
      <c r="JG110" s="2"/>
      <c r="JH110" s="2"/>
      <c r="JI110" s="2"/>
      <c r="JJ110" s="2"/>
      <c r="JK110" s="2"/>
      <c r="JL110" s="2"/>
      <c r="JM110" s="2"/>
      <c r="JN110" s="2"/>
      <c r="JO110" s="2"/>
      <c r="JP110" s="2"/>
      <c r="JQ110" s="2"/>
      <c r="JR110" s="2"/>
      <c r="JS110" s="2"/>
      <c r="JT110" s="2"/>
      <c r="JU110" s="2"/>
      <c r="JV110" s="2"/>
      <c r="JW110" s="2"/>
      <c r="JX110" s="2"/>
      <c r="JY110" s="2"/>
      <c r="JZ110" s="2"/>
      <c r="KA110" s="2"/>
      <c r="KB110" s="2"/>
      <c r="KC110" s="2"/>
      <c r="KD110" s="2"/>
      <c r="KE110" s="2"/>
      <c r="KF110" s="2"/>
      <c r="KG110" s="2"/>
      <c r="KH110" s="2"/>
      <c r="KI110" s="2"/>
      <c r="KJ110" s="2"/>
      <c r="KK110" s="2"/>
      <c r="KL110" s="2"/>
      <c r="KM110" s="2"/>
      <c r="KN110" s="2"/>
      <c r="KO110" s="2"/>
      <c r="KP110" s="2"/>
      <c r="KQ110" s="2"/>
      <c r="KR110" s="2"/>
      <c r="KS110" s="2"/>
      <c r="KT110" s="2"/>
      <c r="KU110" s="2"/>
      <c r="KV110" s="2"/>
      <c r="KW110" s="2"/>
      <c r="KX110" s="2"/>
      <c r="KY110" s="2"/>
      <c r="KZ110" s="2"/>
      <c r="LA110" s="2"/>
      <c r="LB110" s="2"/>
      <c r="LC110" s="2"/>
      <c r="LD110" s="2"/>
      <c r="LE110" s="2"/>
      <c r="LF110" s="2"/>
      <c r="LG110" s="2"/>
      <c r="LH110" s="2"/>
      <c r="LI110" s="2"/>
      <c r="LJ110" s="2"/>
      <c r="LK110" s="2"/>
      <c r="LL110" s="2"/>
      <c r="LM110" s="2"/>
      <c r="LN110" s="2"/>
      <c r="LO110" s="2"/>
      <c r="LP110" s="2"/>
      <c r="LQ110" s="2"/>
      <c r="LR110" s="2"/>
      <c r="LS110" s="2"/>
      <c r="LT110" s="2"/>
      <c r="LU110" s="2"/>
      <c r="LV110" s="2"/>
      <c r="LW110" s="2"/>
      <c r="LX110" s="2"/>
      <c r="LY110" s="2"/>
      <c r="LZ110" s="2"/>
      <c r="MA110" s="2"/>
      <c r="MB110" s="2"/>
      <c r="MC110" s="2"/>
      <c r="MD110" s="2"/>
      <c r="ME110" s="2"/>
      <c r="MF110" s="2"/>
      <c r="MG110" s="2"/>
      <c r="MH110" s="2"/>
      <c r="MI110" s="2"/>
      <c r="MJ110" s="2"/>
      <c r="MK110" s="2"/>
      <c r="ML110" s="2"/>
      <c r="MM110" s="2"/>
      <c r="MN110" s="2"/>
      <c r="MO110" s="2"/>
      <c r="MP110" s="2"/>
      <c r="MQ110" s="2"/>
      <c r="MR110" s="2"/>
      <c r="MS110" s="2"/>
      <c r="MT110" s="2"/>
      <c r="MU110" s="2"/>
      <c r="MV110" s="2"/>
      <c r="MW110" s="2"/>
      <c r="MX110" s="2"/>
      <c r="MY110" s="2"/>
      <c r="MZ110" s="2"/>
      <c r="NA110" s="2"/>
      <c r="NB110" s="2"/>
      <c r="NC110" s="2"/>
      <c r="ND110" s="2"/>
      <c r="NE110" s="2"/>
      <c r="NF110" s="2"/>
      <c r="NG110" s="2"/>
      <c r="NH110" s="2"/>
      <c r="NI110" s="2"/>
      <c r="NJ110" s="2"/>
      <c r="NK110" s="2"/>
      <c r="NL110" s="2"/>
      <c r="NM110" s="2"/>
      <c r="NN110" s="2"/>
      <c r="NO110" s="2"/>
      <c r="NP110" s="2"/>
      <c r="NQ110" s="2"/>
      <c r="NR110" s="2"/>
      <c r="NS110" s="2"/>
      <c r="NT110" s="2"/>
      <c r="NU110" s="2"/>
      <c r="NV110" s="2"/>
      <c r="NW110" s="2"/>
      <c r="NX110" s="2"/>
      <c r="NY110" s="2"/>
      <c r="NZ110" s="2"/>
      <c r="OA110" s="2"/>
      <c r="OB110" s="2"/>
      <c r="OC110" s="2"/>
      <c r="OD110" s="2"/>
      <c r="OE110" s="2"/>
      <c r="OF110" s="2"/>
      <c r="OG110" s="2"/>
      <c r="OH110" s="2"/>
      <c r="OI110" s="2"/>
      <c r="OJ110" s="2"/>
      <c r="OK110" s="2"/>
      <c r="OL110" s="2"/>
      <c r="OM110" s="2"/>
      <c r="ON110" s="2"/>
      <c r="OO110" s="2"/>
      <c r="OP110" s="2"/>
      <c r="OQ110" s="2"/>
      <c r="OR110" s="2"/>
      <c r="OS110" s="2"/>
      <c r="OT110" s="2"/>
      <c r="OU110" s="2"/>
      <c r="OV110" s="2"/>
      <c r="OW110" s="2"/>
      <c r="OX110" s="2"/>
      <c r="OY110" s="2"/>
      <c r="OZ110" s="2"/>
      <c r="PA110" s="2"/>
      <c r="PB110" s="2"/>
      <c r="PC110" s="2"/>
      <c r="PD110" s="2"/>
      <c r="PE110" s="2"/>
      <c r="PF110" s="2"/>
      <c r="PG110" s="2"/>
      <c r="PH110" s="2"/>
      <c r="PI110" s="2"/>
      <c r="PJ110" s="2"/>
      <c r="PK110" s="2"/>
      <c r="PL110" s="2"/>
      <c r="PM110" s="2"/>
      <c r="PN110" s="2"/>
      <c r="PO110" s="2"/>
      <c r="PP110" s="2"/>
      <c r="PQ110" s="2"/>
      <c r="PR110" s="2"/>
      <c r="PS110" s="2"/>
      <c r="PT110" s="2"/>
      <c r="PU110" s="2"/>
      <c r="PV110" s="2"/>
      <c r="PW110" s="2"/>
      <c r="PX110" s="2"/>
      <c r="PY110" s="2"/>
      <c r="PZ110" s="2"/>
      <c r="QA110" s="2"/>
      <c r="QB110" s="2"/>
      <c r="QC110" s="2"/>
      <c r="QD110" s="2"/>
      <c r="QE110" s="2"/>
      <c r="QF110" s="2"/>
      <c r="QG110" s="2"/>
      <c r="QH110" s="2"/>
      <c r="QI110" s="2"/>
      <c r="QJ110" s="2"/>
      <c r="QK110" s="2"/>
      <c r="QL110" s="2"/>
      <c r="QM110" s="2"/>
      <c r="QN110" s="2"/>
      <c r="QO110" s="2"/>
      <c r="QP110" s="2"/>
      <c r="QQ110" s="2"/>
      <c r="QR110" s="2"/>
      <c r="QS110" s="2"/>
      <c r="QT110" s="2"/>
      <c r="QU110" s="2"/>
      <c r="QV110" s="2"/>
      <c r="QW110" s="2"/>
      <c r="QX110" s="2"/>
      <c r="QY110" s="2"/>
      <c r="QZ110" s="2"/>
      <c r="RA110" s="2"/>
      <c r="RB110" s="2"/>
      <c r="RC110" s="2"/>
      <c r="RD110" s="2"/>
      <c r="RE110" s="2"/>
      <c r="RF110" s="2"/>
      <c r="RG110" s="2"/>
      <c r="RH110" s="2"/>
      <c r="RI110" s="2"/>
      <c r="RJ110" s="2"/>
      <c r="RK110" s="2"/>
      <c r="RL110" s="2"/>
      <c r="RM110" s="2"/>
      <c r="RN110" s="2"/>
      <c r="RO110" s="2"/>
      <c r="RP110" s="2"/>
      <c r="RQ110" s="2"/>
      <c r="RR110" s="2"/>
      <c r="RS110" s="2"/>
      <c r="RT110" s="2"/>
      <c r="RU110" s="2"/>
      <c r="RV110" s="2"/>
      <c r="RW110" s="2"/>
      <c r="RX110" s="2"/>
      <c r="RY110" s="2"/>
      <c r="RZ110" s="2"/>
      <c r="SA110" s="2"/>
      <c r="SB110" s="2"/>
      <c r="SC110" s="2"/>
      <c r="SD110" s="2"/>
      <c r="SE110" s="2"/>
      <c r="SF110" s="2"/>
      <c r="SG110" s="2"/>
      <c r="SH110" s="2"/>
      <c r="SI110" s="2"/>
      <c r="SJ110" s="2"/>
      <c r="SK110" s="2"/>
      <c r="SL110" s="2"/>
      <c r="SM110" s="2"/>
      <c r="SN110" s="2"/>
      <c r="SO110" s="2"/>
      <c r="SP110" s="2"/>
      <c r="SQ110" s="2"/>
      <c r="SR110" s="2"/>
      <c r="SS110" s="2"/>
      <c r="ST110" s="2"/>
      <c r="SU110" s="2"/>
      <c r="SV110" s="2"/>
      <c r="SW110" s="2"/>
      <c r="SX110" s="2"/>
      <c r="SY110" s="2"/>
      <c r="SZ110" s="2"/>
      <c r="TA110" s="2"/>
      <c r="TB110" s="2"/>
      <c r="TC110" s="2"/>
      <c r="TD110" s="2"/>
      <c r="TE110" s="2"/>
      <c r="TF110" s="2"/>
      <c r="TG110" s="2"/>
      <c r="TH110" s="2"/>
      <c r="TI110" s="2"/>
      <c r="TJ110" s="2"/>
      <c r="TK110" s="2"/>
      <c r="TL110" s="2"/>
      <c r="TM110" s="2"/>
      <c r="TN110" s="2"/>
      <c r="TO110" s="2"/>
      <c r="TP110" s="2"/>
      <c r="TQ110" s="2"/>
      <c r="TR110" s="2"/>
      <c r="TS110" s="2"/>
      <c r="TT110" s="2"/>
      <c r="TU110" s="2"/>
      <c r="TV110" s="2"/>
    </row>
    <row r="111" spans="1:542" s="37" customFormat="1" x14ac:dyDescent="0.35">
      <c r="A111" s="62" t="s">
        <v>248</v>
      </c>
      <c r="B111" s="62" t="s">
        <v>158</v>
      </c>
      <c r="C111" s="63" t="s">
        <v>161</v>
      </c>
      <c r="D111" s="47"/>
      <c r="E111" s="68" t="s">
        <v>28</v>
      </c>
      <c r="F111" s="68">
        <v>0</v>
      </c>
      <c r="G111" s="39">
        <v>10</v>
      </c>
      <c r="H111" s="39">
        <v>1</v>
      </c>
      <c r="I111" s="68">
        <f>Table32[[#This Row],[Incidents per Year]]*Table32[[#This Row],[Quantity per incident]]</f>
        <v>10</v>
      </c>
      <c r="J111" s="38">
        <f>D111*Table32[[#This Row],[Potential Quantity per year]]*3</f>
        <v>0</v>
      </c>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c r="GQ111" s="2"/>
      <c r="GR111" s="2"/>
      <c r="GS111" s="2"/>
      <c r="GT111" s="2"/>
      <c r="GU111" s="2"/>
      <c r="GV111" s="2"/>
      <c r="GW111" s="2"/>
      <c r="GX111" s="2"/>
      <c r="GY111" s="2"/>
      <c r="GZ111" s="2"/>
      <c r="HA111" s="2"/>
      <c r="HB111" s="2"/>
      <c r="HC111" s="2"/>
      <c r="HD111" s="2"/>
      <c r="HE111" s="2"/>
      <c r="HF111" s="2"/>
      <c r="HG111" s="2"/>
      <c r="HH111" s="2"/>
      <c r="HI111" s="2"/>
      <c r="HJ111" s="2"/>
      <c r="HK111" s="2"/>
      <c r="HL111" s="2"/>
      <c r="HM111" s="2"/>
      <c r="HN111" s="2"/>
      <c r="HO111" s="2"/>
      <c r="HP111" s="2"/>
      <c r="HQ111" s="2"/>
      <c r="HR111" s="2"/>
      <c r="HS111" s="2"/>
      <c r="HT111" s="2"/>
      <c r="HU111" s="2"/>
      <c r="HV111" s="2"/>
      <c r="HW111" s="2"/>
      <c r="HX111" s="2"/>
      <c r="HY111" s="2"/>
      <c r="HZ111" s="2"/>
      <c r="IA111" s="2"/>
      <c r="IB111" s="2"/>
      <c r="IC111" s="2"/>
      <c r="ID111" s="2"/>
      <c r="IE111" s="2"/>
      <c r="IF111" s="2"/>
      <c r="IG111" s="2"/>
      <c r="IH111" s="2"/>
      <c r="II111" s="2"/>
      <c r="IJ111" s="2"/>
      <c r="IK111" s="2"/>
      <c r="IL111" s="2"/>
      <c r="IM111" s="2"/>
      <c r="IN111" s="2"/>
      <c r="IO111" s="2"/>
      <c r="IP111" s="2"/>
      <c r="IQ111" s="2"/>
      <c r="IR111" s="2"/>
      <c r="IS111" s="2"/>
      <c r="IT111" s="2"/>
      <c r="IU111" s="2"/>
      <c r="IV111" s="2"/>
      <c r="IW111" s="2"/>
      <c r="IX111" s="2"/>
      <c r="IY111" s="2"/>
      <c r="IZ111" s="2"/>
      <c r="JA111" s="2"/>
      <c r="JB111" s="2"/>
      <c r="JC111" s="2"/>
      <c r="JD111" s="2"/>
      <c r="JE111" s="2"/>
      <c r="JF111" s="2"/>
      <c r="JG111" s="2"/>
      <c r="JH111" s="2"/>
      <c r="JI111" s="2"/>
      <c r="JJ111" s="2"/>
      <c r="JK111" s="2"/>
      <c r="JL111" s="2"/>
      <c r="JM111" s="2"/>
      <c r="JN111" s="2"/>
      <c r="JO111" s="2"/>
      <c r="JP111" s="2"/>
      <c r="JQ111" s="2"/>
      <c r="JR111" s="2"/>
      <c r="JS111" s="2"/>
      <c r="JT111" s="2"/>
      <c r="JU111" s="2"/>
      <c r="JV111" s="2"/>
      <c r="JW111" s="2"/>
      <c r="JX111" s="2"/>
      <c r="JY111" s="2"/>
      <c r="JZ111" s="2"/>
      <c r="KA111" s="2"/>
      <c r="KB111" s="2"/>
      <c r="KC111" s="2"/>
      <c r="KD111" s="2"/>
      <c r="KE111" s="2"/>
      <c r="KF111" s="2"/>
      <c r="KG111" s="2"/>
      <c r="KH111" s="2"/>
      <c r="KI111" s="2"/>
      <c r="KJ111" s="2"/>
      <c r="KK111" s="2"/>
      <c r="KL111" s="2"/>
      <c r="KM111" s="2"/>
      <c r="KN111" s="2"/>
      <c r="KO111" s="2"/>
      <c r="KP111" s="2"/>
      <c r="KQ111" s="2"/>
      <c r="KR111" s="2"/>
      <c r="KS111" s="2"/>
      <c r="KT111" s="2"/>
      <c r="KU111" s="2"/>
      <c r="KV111" s="2"/>
      <c r="KW111" s="2"/>
      <c r="KX111" s="2"/>
      <c r="KY111" s="2"/>
      <c r="KZ111" s="2"/>
      <c r="LA111" s="2"/>
      <c r="LB111" s="2"/>
      <c r="LC111" s="2"/>
      <c r="LD111" s="2"/>
      <c r="LE111" s="2"/>
      <c r="LF111" s="2"/>
      <c r="LG111" s="2"/>
      <c r="LH111" s="2"/>
      <c r="LI111" s="2"/>
      <c r="LJ111" s="2"/>
      <c r="LK111" s="2"/>
      <c r="LL111" s="2"/>
      <c r="LM111" s="2"/>
      <c r="LN111" s="2"/>
      <c r="LO111" s="2"/>
      <c r="LP111" s="2"/>
      <c r="LQ111" s="2"/>
      <c r="LR111" s="2"/>
      <c r="LS111" s="2"/>
      <c r="LT111" s="2"/>
      <c r="LU111" s="2"/>
      <c r="LV111" s="2"/>
      <c r="LW111" s="2"/>
      <c r="LX111" s="2"/>
      <c r="LY111" s="2"/>
      <c r="LZ111" s="2"/>
      <c r="MA111" s="2"/>
      <c r="MB111" s="2"/>
      <c r="MC111" s="2"/>
      <c r="MD111" s="2"/>
      <c r="ME111" s="2"/>
      <c r="MF111" s="2"/>
      <c r="MG111" s="2"/>
      <c r="MH111" s="2"/>
      <c r="MI111" s="2"/>
      <c r="MJ111" s="2"/>
      <c r="MK111" s="2"/>
      <c r="ML111" s="2"/>
      <c r="MM111" s="2"/>
      <c r="MN111" s="2"/>
      <c r="MO111" s="2"/>
      <c r="MP111" s="2"/>
      <c r="MQ111" s="2"/>
      <c r="MR111" s="2"/>
      <c r="MS111" s="2"/>
      <c r="MT111" s="2"/>
      <c r="MU111" s="2"/>
      <c r="MV111" s="2"/>
      <c r="MW111" s="2"/>
      <c r="MX111" s="2"/>
      <c r="MY111" s="2"/>
      <c r="MZ111" s="2"/>
      <c r="NA111" s="2"/>
      <c r="NB111" s="2"/>
      <c r="NC111" s="2"/>
      <c r="ND111" s="2"/>
      <c r="NE111" s="2"/>
      <c r="NF111" s="2"/>
      <c r="NG111" s="2"/>
      <c r="NH111" s="2"/>
      <c r="NI111" s="2"/>
      <c r="NJ111" s="2"/>
      <c r="NK111" s="2"/>
      <c r="NL111" s="2"/>
      <c r="NM111" s="2"/>
      <c r="NN111" s="2"/>
      <c r="NO111" s="2"/>
      <c r="NP111" s="2"/>
      <c r="NQ111" s="2"/>
      <c r="NR111" s="2"/>
      <c r="NS111" s="2"/>
      <c r="NT111" s="2"/>
      <c r="NU111" s="2"/>
      <c r="NV111" s="2"/>
      <c r="NW111" s="2"/>
      <c r="NX111" s="2"/>
      <c r="NY111" s="2"/>
      <c r="NZ111" s="2"/>
      <c r="OA111" s="2"/>
      <c r="OB111" s="2"/>
      <c r="OC111" s="2"/>
      <c r="OD111" s="2"/>
      <c r="OE111" s="2"/>
      <c r="OF111" s="2"/>
      <c r="OG111" s="2"/>
      <c r="OH111" s="2"/>
      <c r="OI111" s="2"/>
      <c r="OJ111" s="2"/>
      <c r="OK111" s="2"/>
      <c r="OL111" s="2"/>
      <c r="OM111" s="2"/>
      <c r="ON111" s="2"/>
      <c r="OO111" s="2"/>
      <c r="OP111" s="2"/>
      <c r="OQ111" s="2"/>
      <c r="OR111" s="2"/>
      <c r="OS111" s="2"/>
      <c r="OT111" s="2"/>
      <c r="OU111" s="2"/>
      <c r="OV111" s="2"/>
      <c r="OW111" s="2"/>
      <c r="OX111" s="2"/>
      <c r="OY111" s="2"/>
      <c r="OZ111" s="2"/>
      <c r="PA111" s="2"/>
      <c r="PB111" s="2"/>
      <c r="PC111" s="2"/>
      <c r="PD111" s="2"/>
      <c r="PE111" s="2"/>
      <c r="PF111" s="2"/>
      <c r="PG111" s="2"/>
      <c r="PH111" s="2"/>
      <c r="PI111" s="2"/>
      <c r="PJ111" s="2"/>
      <c r="PK111" s="2"/>
      <c r="PL111" s="2"/>
      <c r="PM111" s="2"/>
      <c r="PN111" s="2"/>
      <c r="PO111" s="2"/>
      <c r="PP111" s="2"/>
      <c r="PQ111" s="2"/>
      <c r="PR111" s="2"/>
      <c r="PS111" s="2"/>
      <c r="PT111" s="2"/>
      <c r="PU111" s="2"/>
      <c r="PV111" s="2"/>
      <c r="PW111" s="2"/>
      <c r="PX111" s="2"/>
      <c r="PY111" s="2"/>
      <c r="PZ111" s="2"/>
      <c r="QA111" s="2"/>
      <c r="QB111" s="2"/>
      <c r="QC111" s="2"/>
      <c r="QD111" s="2"/>
      <c r="QE111" s="2"/>
      <c r="QF111" s="2"/>
      <c r="QG111" s="2"/>
      <c r="QH111" s="2"/>
      <c r="QI111" s="2"/>
      <c r="QJ111" s="2"/>
      <c r="QK111" s="2"/>
      <c r="QL111" s="2"/>
      <c r="QM111" s="2"/>
      <c r="QN111" s="2"/>
      <c r="QO111" s="2"/>
      <c r="QP111" s="2"/>
      <c r="QQ111" s="2"/>
      <c r="QR111" s="2"/>
      <c r="QS111" s="2"/>
      <c r="QT111" s="2"/>
      <c r="QU111" s="2"/>
      <c r="QV111" s="2"/>
      <c r="QW111" s="2"/>
      <c r="QX111" s="2"/>
      <c r="QY111" s="2"/>
      <c r="QZ111" s="2"/>
      <c r="RA111" s="2"/>
      <c r="RB111" s="2"/>
      <c r="RC111" s="2"/>
      <c r="RD111" s="2"/>
      <c r="RE111" s="2"/>
      <c r="RF111" s="2"/>
      <c r="RG111" s="2"/>
      <c r="RH111" s="2"/>
      <c r="RI111" s="2"/>
      <c r="RJ111" s="2"/>
      <c r="RK111" s="2"/>
      <c r="RL111" s="2"/>
      <c r="RM111" s="2"/>
      <c r="RN111" s="2"/>
      <c r="RO111" s="2"/>
      <c r="RP111" s="2"/>
      <c r="RQ111" s="2"/>
      <c r="RR111" s="2"/>
      <c r="RS111" s="2"/>
      <c r="RT111" s="2"/>
      <c r="RU111" s="2"/>
      <c r="RV111" s="2"/>
      <c r="RW111" s="2"/>
      <c r="RX111" s="2"/>
      <c r="RY111" s="2"/>
      <c r="RZ111" s="2"/>
      <c r="SA111" s="2"/>
      <c r="SB111" s="2"/>
      <c r="SC111" s="2"/>
      <c r="SD111" s="2"/>
      <c r="SE111" s="2"/>
      <c r="SF111" s="2"/>
      <c r="SG111" s="2"/>
      <c r="SH111" s="2"/>
      <c r="SI111" s="2"/>
      <c r="SJ111" s="2"/>
      <c r="SK111" s="2"/>
      <c r="SL111" s="2"/>
      <c r="SM111" s="2"/>
      <c r="SN111" s="2"/>
      <c r="SO111" s="2"/>
      <c r="SP111" s="2"/>
      <c r="SQ111" s="2"/>
      <c r="SR111" s="2"/>
      <c r="SS111" s="2"/>
      <c r="ST111" s="2"/>
      <c r="SU111" s="2"/>
      <c r="SV111" s="2"/>
      <c r="SW111" s="2"/>
      <c r="SX111" s="2"/>
      <c r="SY111" s="2"/>
      <c r="SZ111" s="2"/>
      <c r="TA111" s="2"/>
      <c r="TB111" s="2"/>
      <c r="TC111" s="2"/>
      <c r="TD111" s="2"/>
      <c r="TE111" s="2"/>
      <c r="TF111" s="2"/>
      <c r="TG111" s="2"/>
      <c r="TH111" s="2"/>
      <c r="TI111" s="2"/>
      <c r="TJ111" s="2"/>
      <c r="TK111" s="2"/>
      <c r="TL111" s="2"/>
      <c r="TM111" s="2"/>
      <c r="TN111" s="2"/>
      <c r="TO111" s="2"/>
      <c r="TP111" s="2"/>
      <c r="TQ111" s="2"/>
      <c r="TR111" s="2"/>
      <c r="TS111" s="2"/>
      <c r="TT111" s="2"/>
      <c r="TU111" s="2"/>
      <c r="TV111" s="2"/>
    </row>
    <row r="112" spans="1:542" s="37" customFormat="1" x14ac:dyDescent="0.35">
      <c r="A112" s="62" t="s">
        <v>249</v>
      </c>
      <c r="B112" s="62" t="s">
        <v>158</v>
      </c>
      <c r="C112" s="63" t="s">
        <v>161</v>
      </c>
      <c r="D112" s="47"/>
      <c r="E112" s="68" t="s">
        <v>26</v>
      </c>
      <c r="F112" s="68"/>
      <c r="G112" s="39">
        <v>1</v>
      </c>
      <c r="H112" s="39">
        <v>500</v>
      </c>
      <c r="I112" s="68">
        <f>Table32[[#This Row],[Incidents per Year]]*Table32[[#This Row],[Quantity per incident]]</f>
        <v>500</v>
      </c>
      <c r="J112" s="38">
        <f>D112*Table32[[#This Row],[Potential Quantity per year]]*3</f>
        <v>0</v>
      </c>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c r="GQ112" s="2"/>
      <c r="GR112" s="2"/>
      <c r="GS112" s="2"/>
      <c r="GT112" s="2"/>
      <c r="GU112" s="2"/>
      <c r="GV112" s="2"/>
      <c r="GW112" s="2"/>
      <c r="GX112" s="2"/>
      <c r="GY112" s="2"/>
      <c r="GZ112" s="2"/>
      <c r="HA112" s="2"/>
      <c r="HB112" s="2"/>
      <c r="HC112" s="2"/>
      <c r="HD112" s="2"/>
      <c r="HE112" s="2"/>
      <c r="HF112" s="2"/>
      <c r="HG112" s="2"/>
      <c r="HH112" s="2"/>
      <c r="HI112" s="2"/>
      <c r="HJ112" s="2"/>
      <c r="HK112" s="2"/>
      <c r="HL112" s="2"/>
      <c r="HM112" s="2"/>
      <c r="HN112" s="2"/>
      <c r="HO112" s="2"/>
      <c r="HP112" s="2"/>
      <c r="HQ112" s="2"/>
      <c r="HR112" s="2"/>
      <c r="HS112" s="2"/>
      <c r="HT112" s="2"/>
      <c r="HU112" s="2"/>
      <c r="HV112" s="2"/>
      <c r="HW112" s="2"/>
      <c r="HX112" s="2"/>
      <c r="HY112" s="2"/>
      <c r="HZ112" s="2"/>
      <c r="IA112" s="2"/>
      <c r="IB112" s="2"/>
      <c r="IC112" s="2"/>
      <c r="ID112" s="2"/>
      <c r="IE112" s="2"/>
      <c r="IF112" s="2"/>
      <c r="IG112" s="2"/>
      <c r="IH112" s="2"/>
      <c r="II112" s="2"/>
      <c r="IJ112" s="2"/>
      <c r="IK112" s="2"/>
      <c r="IL112" s="2"/>
      <c r="IM112" s="2"/>
      <c r="IN112" s="2"/>
      <c r="IO112" s="2"/>
      <c r="IP112" s="2"/>
      <c r="IQ112" s="2"/>
      <c r="IR112" s="2"/>
      <c r="IS112" s="2"/>
      <c r="IT112" s="2"/>
      <c r="IU112" s="2"/>
      <c r="IV112" s="2"/>
      <c r="IW112" s="2"/>
      <c r="IX112" s="2"/>
      <c r="IY112" s="2"/>
      <c r="IZ112" s="2"/>
      <c r="JA112" s="2"/>
      <c r="JB112" s="2"/>
      <c r="JC112" s="2"/>
      <c r="JD112" s="2"/>
      <c r="JE112" s="2"/>
      <c r="JF112" s="2"/>
      <c r="JG112" s="2"/>
      <c r="JH112" s="2"/>
      <c r="JI112" s="2"/>
      <c r="JJ112" s="2"/>
      <c r="JK112" s="2"/>
      <c r="JL112" s="2"/>
      <c r="JM112" s="2"/>
      <c r="JN112" s="2"/>
      <c r="JO112" s="2"/>
      <c r="JP112" s="2"/>
      <c r="JQ112" s="2"/>
      <c r="JR112" s="2"/>
      <c r="JS112" s="2"/>
      <c r="JT112" s="2"/>
      <c r="JU112" s="2"/>
      <c r="JV112" s="2"/>
      <c r="JW112" s="2"/>
      <c r="JX112" s="2"/>
      <c r="JY112" s="2"/>
      <c r="JZ112" s="2"/>
      <c r="KA112" s="2"/>
      <c r="KB112" s="2"/>
      <c r="KC112" s="2"/>
      <c r="KD112" s="2"/>
      <c r="KE112" s="2"/>
      <c r="KF112" s="2"/>
      <c r="KG112" s="2"/>
      <c r="KH112" s="2"/>
      <c r="KI112" s="2"/>
      <c r="KJ112" s="2"/>
      <c r="KK112" s="2"/>
      <c r="KL112" s="2"/>
      <c r="KM112" s="2"/>
      <c r="KN112" s="2"/>
      <c r="KO112" s="2"/>
      <c r="KP112" s="2"/>
      <c r="KQ112" s="2"/>
      <c r="KR112" s="2"/>
      <c r="KS112" s="2"/>
      <c r="KT112" s="2"/>
      <c r="KU112" s="2"/>
      <c r="KV112" s="2"/>
      <c r="KW112" s="2"/>
      <c r="KX112" s="2"/>
      <c r="KY112" s="2"/>
      <c r="KZ112" s="2"/>
      <c r="LA112" s="2"/>
      <c r="LB112" s="2"/>
      <c r="LC112" s="2"/>
      <c r="LD112" s="2"/>
      <c r="LE112" s="2"/>
      <c r="LF112" s="2"/>
      <c r="LG112" s="2"/>
      <c r="LH112" s="2"/>
      <c r="LI112" s="2"/>
      <c r="LJ112" s="2"/>
      <c r="LK112" s="2"/>
      <c r="LL112" s="2"/>
      <c r="LM112" s="2"/>
      <c r="LN112" s="2"/>
      <c r="LO112" s="2"/>
      <c r="LP112" s="2"/>
      <c r="LQ112" s="2"/>
      <c r="LR112" s="2"/>
      <c r="LS112" s="2"/>
      <c r="LT112" s="2"/>
      <c r="LU112" s="2"/>
      <c r="LV112" s="2"/>
      <c r="LW112" s="2"/>
      <c r="LX112" s="2"/>
      <c r="LY112" s="2"/>
      <c r="LZ112" s="2"/>
      <c r="MA112" s="2"/>
      <c r="MB112" s="2"/>
      <c r="MC112" s="2"/>
      <c r="MD112" s="2"/>
      <c r="ME112" s="2"/>
      <c r="MF112" s="2"/>
      <c r="MG112" s="2"/>
      <c r="MH112" s="2"/>
      <c r="MI112" s="2"/>
      <c r="MJ112" s="2"/>
      <c r="MK112" s="2"/>
      <c r="ML112" s="2"/>
      <c r="MM112" s="2"/>
      <c r="MN112" s="2"/>
      <c r="MO112" s="2"/>
      <c r="MP112" s="2"/>
      <c r="MQ112" s="2"/>
      <c r="MR112" s="2"/>
      <c r="MS112" s="2"/>
      <c r="MT112" s="2"/>
      <c r="MU112" s="2"/>
      <c r="MV112" s="2"/>
      <c r="MW112" s="2"/>
      <c r="MX112" s="2"/>
      <c r="MY112" s="2"/>
      <c r="MZ112" s="2"/>
      <c r="NA112" s="2"/>
      <c r="NB112" s="2"/>
      <c r="NC112" s="2"/>
      <c r="ND112" s="2"/>
      <c r="NE112" s="2"/>
      <c r="NF112" s="2"/>
      <c r="NG112" s="2"/>
      <c r="NH112" s="2"/>
      <c r="NI112" s="2"/>
      <c r="NJ112" s="2"/>
      <c r="NK112" s="2"/>
      <c r="NL112" s="2"/>
      <c r="NM112" s="2"/>
      <c r="NN112" s="2"/>
      <c r="NO112" s="2"/>
      <c r="NP112" s="2"/>
      <c r="NQ112" s="2"/>
      <c r="NR112" s="2"/>
      <c r="NS112" s="2"/>
      <c r="NT112" s="2"/>
      <c r="NU112" s="2"/>
      <c r="NV112" s="2"/>
      <c r="NW112" s="2"/>
      <c r="NX112" s="2"/>
      <c r="NY112" s="2"/>
      <c r="NZ112" s="2"/>
      <c r="OA112" s="2"/>
      <c r="OB112" s="2"/>
      <c r="OC112" s="2"/>
      <c r="OD112" s="2"/>
      <c r="OE112" s="2"/>
      <c r="OF112" s="2"/>
      <c r="OG112" s="2"/>
      <c r="OH112" s="2"/>
      <c r="OI112" s="2"/>
      <c r="OJ112" s="2"/>
      <c r="OK112" s="2"/>
      <c r="OL112" s="2"/>
      <c r="OM112" s="2"/>
      <c r="ON112" s="2"/>
      <c r="OO112" s="2"/>
      <c r="OP112" s="2"/>
      <c r="OQ112" s="2"/>
      <c r="OR112" s="2"/>
      <c r="OS112" s="2"/>
      <c r="OT112" s="2"/>
      <c r="OU112" s="2"/>
      <c r="OV112" s="2"/>
      <c r="OW112" s="2"/>
      <c r="OX112" s="2"/>
      <c r="OY112" s="2"/>
      <c r="OZ112" s="2"/>
      <c r="PA112" s="2"/>
      <c r="PB112" s="2"/>
      <c r="PC112" s="2"/>
      <c r="PD112" s="2"/>
      <c r="PE112" s="2"/>
      <c r="PF112" s="2"/>
      <c r="PG112" s="2"/>
      <c r="PH112" s="2"/>
      <c r="PI112" s="2"/>
      <c r="PJ112" s="2"/>
      <c r="PK112" s="2"/>
      <c r="PL112" s="2"/>
      <c r="PM112" s="2"/>
      <c r="PN112" s="2"/>
      <c r="PO112" s="2"/>
      <c r="PP112" s="2"/>
      <c r="PQ112" s="2"/>
      <c r="PR112" s="2"/>
      <c r="PS112" s="2"/>
      <c r="PT112" s="2"/>
      <c r="PU112" s="2"/>
      <c r="PV112" s="2"/>
      <c r="PW112" s="2"/>
      <c r="PX112" s="2"/>
      <c r="PY112" s="2"/>
      <c r="PZ112" s="2"/>
      <c r="QA112" s="2"/>
      <c r="QB112" s="2"/>
      <c r="QC112" s="2"/>
      <c r="QD112" s="2"/>
      <c r="QE112" s="2"/>
      <c r="QF112" s="2"/>
      <c r="QG112" s="2"/>
      <c r="QH112" s="2"/>
      <c r="QI112" s="2"/>
      <c r="QJ112" s="2"/>
      <c r="QK112" s="2"/>
      <c r="QL112" s="2"/>
      <c r="QM112" s="2"/>
      <c r="QN112" s="2"/>
      <c r="QO112" s="2"/>
      <c r="QP112" s="2"/>
      <c r="QQ112" s="2"/>
      <c r="QR112" s="2"/>
      <c r="QS112" s="2"/>
      <c r="QT112" s="2"/>
      <c r="QU112" s="2"/>
      <c r="QV112" s="2"/>
      <c r="QW112" s="2"/>
      <c r="QX112" s="2"/>
      <c r="QY112" s="2"/>
      <c r="QZ112" s="2"/>
      <c r="RA112" s="2"/>
      <c r="RB112" s="2"/>
      <c r="RC112" s="2"/>
      <c r="RD112" s="2"/>
      <c r="RE112" s="2"/>
      <c r="RF112" s="2"/>
      <c r="RG112" s="2"/>
      <c r="RH112" s="2"/>
      <c r="RI112" s="2"/>
      <c r="RJ112" s="2"/>
      <c r="RK112" s="2"/>
      <c r="RL112" s="2"/>
      <c r="RM112" s="2"/>
      <c r="RN112" s="2"/>
      <c r="RO112" s="2"/>
      <c r="RP112" s="2"/>
      <c r="RQ112" s="2"/>
      <c r="RR112" s="2"/>
      <c r="RS112" s="2"/>
      <c r="RT112" s="2"/>
      <c r="RU112" s="2"/>
      <c r="RV112" s="2"/>
      <c r="RW112" s="2"/>
      <c r="RX112" s="2"/>
      <c r="RY112" s="2"/>
      <c r="RZ112" s="2"/>
      <c r="SA112" s="2"/>
      <c r="SB112" s="2"/>
      <c r="SC112" s="2"/>
      <c r="SD112" s="2"/>
      <c r="SE112" s="2"/>
      <c r="SF112" s="2"/>
      <c r="SG112" s="2"/>
      <c r="SH112" s="2"/>
      <c r="SI112" s="2"/>
      <c r="SJ112" s="2"/>
      <c r="SK112" s="2"/>
      <c r="SL112" s="2"/>
      <c r="SM112" s="2"/>
      <c r="SN112" s="2"/>
      <c r="SO112" s="2"/>
      <c r="SP112" s="2"/>
      <c r="SQ112" s="2"/>
      <c r="SR112" s="2"/>
      <c r="SS112" s="2"/>
      <c r="ST112" s="2"/>
      <c r="SU112" s="2"/>
      <c r="SV112" s="2"/>
      <c r="SW112" s="2"/>
      <c r="SX112" s="2"/>
      <c r="SY112" s="2"/>
      <c r="SZ112" s="2"/>
      <c r="TA112" s="2"/>
      <c r="TB112" s="2"/>
      <c r="TC112" s="2"/>
      <c r="TD112" s="2"/>
      <c r="TE112" s="2"/>
      <c r="TF112" s="2"/>
      <c r="TG112" s="2"/>
      <c r="TH112" s="2"/>
      <c r="TI112" s="2"/>
      <c r="TJ112" s="2"/>
      <c r="TK112" s="2"/>
      <c r="TL112" s="2"/>
      <c r="TM112" s="2"/>
      <c r="TN112" s="2"/>
      <c r="TO112" s="2"/>
      <c r="TP112" s="2"/>
      <c r="TQ112" s="2"/>
      <c r="TR112" s="2"/>
      <c r="TS112" s="2"/>
      <c r="TT112" s="2"/>
      <c r="TU112" s="2"/>
      <c r="TV112" s="2"/>
    </row>
    <row r="113" spans="1:542" s="37" customFormat="1" x14ac:dyDescent="0.35">
      <c r="A113" s="62" t="s">
        <v>105</v>
      </c>
      <c r="B113" s="62" t="s">
        <v>159</v>
      </c>
      <c r="C113" s="63">
        <v>1651</v>
      </c>
      <c r="D113" s="47"/>
      <c r="E113" s="68" t="s">
        <v>24</v>
      </c>
      <c r="F113" s="68">
        <v>0</v>
      </c>
      <c r="G113" s="39">
        <v>2</v>
      </c>
      <c r="H113" s="39">
        <v>1</v>
      </c>
      <c r="I113" s="68">
        <f>Table32[[#This Row],[Incidents per Year]]*Table32[[#This Row],[Quantity per incident]]</f>
        <v>2</v>
      </c>
      <c r="J113" s="38">
        <f>D113*Table32[[#This Row],[Potential Quantity per year]]*3</f>
        <v>0</v>
      </c>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c r="GQ113" s="2"/>
      <c r="GR113" s="2"/>
      <c r="GS113" s="2"/>
      <c r="GT113" s="2"/>
      <c r="GU113" s="2"/>
      <c r="GV113" s="2"/>
      <c r="GW113" s="2"/>
      <c r="GX113" s="2"/>
      <c r="GY113" s="2"/>
      <c r="GZ113" s="2"/>
      <c r="HA113" s="2"/>
      <c r="HB113" s="2"/>
      <c r="HC113" s="2"/>
      <c r="HD113" s="2"/>
      <c r="HE113" s="2"/>
      <c r="HF113" s="2"/>
      <c r="HG113" s="2"/>
      <c r="HH113" s="2"/>
      <c r="HI113" s="2"/>
      <c r="HJ113" s="2"/>
      <c r="HK113" s="2"/>
      <c r="HL113" s="2"/>
      <c r="HM113" s="2"/>
      <c r="HN113" s="2"/>
      <c r="HO113" s="2"/>
      <c r="HP113" s="2"/>
      <c r="HQ113" s="2"/>
      <c r="HR113" s="2"/>
      <c r="HS113" s="2"/>
      <c r="HT113" s="2"/>
      <c r="HU113" s="2"/>
      <c r="HV113" s="2"/>
      <c r="HW113" s="2"/>
      <c r="HX113" s="2"/>
      <c r="HY113" s="2"/>
      <c r="HZ113" s="2"/>
      <c r="IA113" s="2"/>
      <c r="IB113" s="2"/>
      <c r="IC113" s="2"/>
      <c r="ID113" s="2"/>
      <c r="IE113" s="2"/>
      <c r="IF113" s="2"/>
      <c r="IG113" s="2"/>
      <c r="IH113" s="2"/>
      <c r="II113" s="2"/>
      <c r="IJ113" s="2"/>
      <c r="IK113" s="2"/>
      <c r="IL113" s="2"/>
      <c r="IM113" s="2"/>
      <c r="IN113" s="2"/>
      <c r="IO113" s="2"/>
      <c r="IP113" s="2"/>
      <c r="IQ113" s="2"/>
      <c r="IR113" s="2"/>
      <c r="IS113" s="2"/>
      <c r="IT113" s="2"/>
      <c r="IU113" s="2"/>
      <c r="IV113" s="2"/>
      <c r="IW113" s="2"/>
      <c r="IX113" s="2"/>
      <c r="IY113" s="2"/>
      <c r="IZ113" s="2"/>
      <c r="JA113" s="2"/>
      <c r="JB113" s="2"/>
      <c r="JC113" s="2"/>
      <c r="JD113" s="2"/>
      <c r="JE113" s="2"/>
      <c r="JF113" s="2"/>
      <c r="JG113" s="2"/>
      <c r="JH113" s="2"/>
      <c r="JI113" s="2"/>
      <c r="JJ113" s="2"/>
      <c r="JK113" s="2"/>
      <c r="JL113" s="2"/>
      <c r="JM113" s="2"/>
      <c r="JN113" s="2"/>
      <c r="JO113" s="2"/>
      <c r="JP113" s="2"/>
      <c r="JQ113" s="2"/>
      <c r="JR113" s="2"/>
      <c r="JS113" s="2"/>
      <c r="JT113" s="2"/>
      <c r="JU113" s="2"/>
      <c r="JV113" s="2"/>
      <c r="JW113" s="2"/>
      <c r="JX113" s="2"/>
      <c r="JY113" s="2"/>
      <c r="JZ113" s="2"/>
      <c r="KA113" s="2"/>
      <c r="KB113" s="2"/>
      <c r="KC113" s="2"/>
      <c r="KD113" s="2"/>
      <c r="KE113" s="2"/>
      <c r="KF113" s="2"/>
      <c r="KG113" s="2"/>
      <c r="KH113" s="2"/>
      <c r="KI113" s="2"/>
      <c r="KJ113" s="2"/>
      <c r="KK113" s="2"/>
      <c r="KL113" s="2"/>
      <c r="KM113" s="2"/>
      <c r="KN113" s="2"/>
      <c r="KO113" s="2"/>
      <c r="KP113" s="2"/>
      <c r="KQ113" s="2"/>
      <c r="KR113" s="2"/>
      <c r="KS113" s="2"/>
      <c r="KT113" s="2"/>
      <c r="KU113" s="2"/>
      <c r="KV113" s="2"/>
      <c r="KW113" s="2"/>
      <c r="KX113" s="2"/>
      <c r="KY113" s="2"/>
      <c r="KZ113" s="2"/>
      <c r="LA113" s="2"/>
      <c r="LB113" s="2"/>
      <c r="LC113" s="2"/>
      <c r="LD113" s="2"/>
      <c r="LE113" s="2"/>
      <c r="LF113" s="2"/>
      <c r="LG113" s="2"/>
      <c r="LH113" s="2"/>
      <c r="LI113" s="2"/>
      <c r="LJ113" s="2"/>
      <c r="LK113" s="2"/>
      <c r="LL113" s="2"/>
      <c r="LM113" s="2"/>
      <c r="LN113" s="2"/>
      <c r="LO113" s="2"/>
      <c r="LP113" s="2"/>
      <c r="LQ113" s="2"/>
      <c r="LR113" s="2"/>
      <c r="LS113" s="2"/>
      <c r="LT113" s="2"/>
      <c r="LU113" s="2"/>
      <c r="LV113" s="2"/>
      <c r="LW113" s="2"/>
      <c r="LX113" s="2"/>
      <c r="LY113" s="2"/>
      <c r="LZ113" s="2"/>
      <c r="MA113" s="2"/>
      <c r="MB113" s="2"/>
      <c r="MC113" s="2"/>
      <c r="MD113" s="2"/>
      <c r="ME113" s="2"/>
      <c r="MF113" s="2"/>
      <c r="MG113" s="2"/>
      <c r="MH113" s="2"/>
      <c r="MI113" s="2"/>
      <c r="MJ113" s="2"/>
      <c r="MK113" s="2"/>
      <c r="ML113" s="2"/>
      <c r="MM113" s="2"/>
      <c r="MN113" s="2"/>
      <c r="MO113" s="2"/>
      <c r="MP113" s="2"/>
      <c r="MQ113" s="2"/>
      <c r="MR113" s="2"/>
      <c r="MS113" s="2"/>
      <c r="MT113" s="2"/>
      <c r="MU113" s="2"/>
      <c r="MV113" s="2"/>
      <c r="MW113" s="2"/>
      <c r="MX113" s="2"/>
      <c r="MY113" s="2"/>
      <c r="MZ113" s="2"/>
      <c r="NA113" s="2"/>
      <c r="NB113" s="2"/>
      <c r="NC113" s="2"/>
      <c r="ND113" s="2"/>
      <c r="NE113" s="2"/>
      <c r="NF113" s="2"/>
      <c r="NG113" s="2"/>
      <c r="NH113" s="2"/>
      <c r="NI113" s="2"/>
      <c r="NJ113" s="2"/>
      <c r="NK113" s="2"/>
      <c r="NL113" s="2"/>
      <c r="NM113" s="2"/>
      <c r="NN113" s="2"/>
      <c r="NO113" s="2"/>
      <c r="NP113" s="2"/>
      <c r="NQ113" s="2"/>
      <c r="NR113" s="2"/>
      <c r="NS113" s="2"/>
      <c r="NT113" s="2"/>
      <c r="NU113" s="2"/>
      <c r="NV113" s="2"/>
      <c r="NW113" s="2"/>
      <c r="NX113" s="2"/>
      <c r="NY113" s="2"/>
      <c r="NZ113" s="2"/>
      <c r="OA113" s="2"/>
      <c r="OB113" s="2"/>
      <c r="OC113" s="2"/>
      <c r="OD113" s="2"/>
      <c r="OE113" s="2"/>
      <c r="OF113" s="2"/>
      <c r="OG113" s="2"/>
      <c r="OH113" s="2"/>
      <c r="OI113" s="2"/>
      <c r="OJ113" s="2"/>
      <c r="OK113" s="2"/>
      <c r="OL113" s="2"/>
      <c r="OM113" s="2"/>
      <c r="ON113" s="2"/>
      <c r="OO113" s="2"/>
      <c r="OP113" s="2"/>
      <c r="OQ113" s="2"/>
      <c r="OR113" s="2"/>
      <c r="OS113" s="2"/>
      <c r="OT113" s="2"/>
      <c r="OU113" s="2"/>
      <c r="OV113" s="2"/>
      <c r="OW113" s="2"/>
      <c r="OX113" s="2"/>
      <c r="OY113" s="2"/>
      <c r="OZ113" s="2"/>
      <c r="PA113" s="2"/>
      <c r="PB113" s="2"/>
      <c r="PC113" s="2"/>
      <c r="PD113" s="2"/>
      <c r="PE113" s="2"/>
      <c r="PF113" s="2"/>
      <c r="PG113" s="2"/>
      <c r="PH113" s="2"/>
      <c r="PI113" s="2"/>
      <c r="PJ113" s="2"/>
      <c r="PK113" s="2"/>
      <c r="PL113" s="2"/>
      <c r="PM113" s="2"/>
      <c r="PN113" s="2"/>
      <c r="PO113" s="2"/>
      <c r="PP113" s="2"/>
      <c r="PQ113" s="2"/>
      <c r="PR113" s="2"/>
      <c r="PS113" s="2"/>
      <c r="PT113" s="2"/>
      <c r="PU113" s="2"/>
      <c r="PV113" s="2"/>
      <c r="PW113" s="2"/>
      <c r="PX113" s="2"/>
      <c r="PY113" s="2"/>
      <c r="PZ113" s="2"/>
      <c r="QA113" s="2"/>
      <c r="QB113" s="2"/>
      <c r="QC113" s="2"/>
      <c r="QD113" s="2"/>
      <c r="QE113" s="2"/>
      <c r="QF113" s="2"/>
      <c r="QG113" s="2"/>
      <c r="QH113" s="2"/>
      <c r="QI113" s="2"/>
      <c r="QJ113" s="2"/>
      <c r="QK113" s="2"/>
      <c r="QL113" s="2"/>
      <c r="QM113" s="2"/>
      <c r="QN113" s="2"/>
      <c r="QO113" s="2"/>
      <c r="QP113" s="2"/>
      <c r="QQ113" s="2"/>
      <c r="QR113" s="2"/>
      <c r="QS113" s="2"/>
      <c r="QT113" s="2"/>
      <c r="QU113" s="2"/>
      <c r="QV113" s="2"/>
      <c r="QW113" s="2"/>
      <c r="QX113" s="2"/>
      <c r="QY113" s="2"/>
      <c r="QZ113" s="2"/>
      <c r="RA113" s="2"/>
      <c r="RB113" s="2"/>
      <c r="RC113" s="2"/>
      <c r="RD113" s="2"/>
      <c r="RE113" s="2"/>
      <c r="RF113" s="2"/>
      <c r="RG113" s="2"/>
      <c r="RH113" s="2"/>
      <c r="RI113" s="2"/>
      <c r="RJ113" s="2"/>
      <c r="RK113" s="2"/>
      <c r="RL113" s="2"/>
      <c r="RM113" s="2"/>
      <c r="RN113" s="2"/>
      <c r="RO113" s="2"/>
      <c r="RP113" s="2"/>
      <c r="RQ113" s="2"/>
      <c r="RR113" s="2"/>
      <c r="RS113" s="2"/>
      <c r="RT113" s="2"/>
      <c r="RU113" s="2"/>
      <c r="RV113" s="2"/>
      <c r="RW113" s="2"/>
      <c r="RX113" s="2"/>
      <c r="RY113" s="2"/>
      <c r="RZ113" s="2"/>
      <c r="SA113" s="2"/>
      <c r="SB113" s="2"/>
      <c r="SC113" s="2"/>
      <c r="SD113" s="2"/>
      <c r="SE113" s="2"/>
      <c r="SF113" s="2"/>
      <c r="SG113" s="2"/>
      <c r="SH113" s="2"/>
      <c r="SI113" s="2"/>
      <c r="SJ113" s="2"/>
      <c r="SK113" s="2"/>
      <c r="SL113" s="2"/>
      <c r="SM113" s="2"/>
      <c r="SN113" s="2"/>
      <c r="SO113" s="2"/>
      <c r="SP113" s="2"/>
      <c r="SQ113" s="2"/>
      <c r="SR113" s="2"/>
      <c r="SS113" s="2"/>
      <c r="ST113" s="2"/>
      <c r="SU113" s="2"/>
      <c r="SV113" s="2"/>
      <c r="SW113" s="2"/>
      <c r="SX113" s="2"/>
      <c r="SY113" s="2"/>
      <c r="SZ113" s="2"/>
      <c r="TA113" s="2"/>
      <c r="TB113" s="2"/>
      <c r="TC113" s="2"/>
      <c r="TD113" s="2"/>
      <c r="TE113" s="2"/>
      <c r="TF113" s="2"/>
      <c r="TG113" s="2"/>
      <c r="TH113" s="2"/>
      <c r="TI113" s="2"/>
      <c r="TJ113" s="2"/>
      <c r="TK113" s="2"/>
      <c r="TL113" s="2"/>
      <c r="TM113" s="2"/>
      <c r="TN113" s="2"/>
      <c r="TO113" s="2"/>
      <c r="TP113" s="2"/>
      <c r="TQ113" s="2"/>
      <c r="TR113" s="2"/>
      <c r="TS113" s="2"/>
      <c r="TT113" s="2"/>
      <c r="TU113" s="2"/>
      <c r="TV113" s="2"/>
    </row>
    <row r="114" spans="1:542" s="37" customFormat="1" x14ac:dyDescent="0.35">
      <c r="A114" s="62" t="s">
        <v>106</v>
      </c>
      <c r="B114" s="62" t="s">
        <v>159</v>
      </c>
      <c r="C114" s="63">
        <v>1651</v>
      </c>
      <c r="D114" s="47"/>
      <c r="E114" s="68" t="s">
        <v>24</v>
      </c>
      <c r="F114" s="68">
        <v>0</v>
      </c>
      <c r="G114" s="39">
        <v>2</v>
      </c>
      <c r="H114" s="39">
        <v>1</v>
      </c>
      <c r="I114" s="68">
        <f>Table32[[#This Row],[Incidents per Year]]*Table32[[#This Row],[Quantity per incident]]</f>
        <v>2</v>
      </c>
      <c r="J114" s="38">
        <f>D114*Table32[[#This Row],[Potential Quantity per year]]*3</f>
        <v>0</v>
      </c>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c r="FO114" s="2"/>
      <c r="FP114" s="2"/>
      <c r="FQ114" s="2"/>
      <c r="FR114" s="2"/>
      <c r="FS114" s="2"/>
      <c r="FT114" s="2"/>
      <c r="FU114" s="2"/>
      <c r="FV114" s="2"/>
      <c r="FW114" s="2"/>
      <c r="FX114" s="2"/>
      <c r="FY114" s="2"/>
      <c r="FZ114" s="2"/>
      <c r="GA114" s="2"/>
      <c r="GB114" s="2"/>
      <c r="GC114" s="2"/>
      <c r="GD114" s="2"/>
      <c r="GE114" s="2"/>
      <c r="GF114" s="2"/>
      <c r="GG114" s="2"/>
      <c r="GH114" s="2"/>
      <c r="GI114" s="2"/>
      <c r="GJ114" s="2"/>
      <c r="GK114" s="2"/>
      <c r="GL114" s="2"/>
      <c r="GM114" s="2"/>
      <c r="GN114" s="2"/>
      <c r="GO114" s="2"/>
      <c r="GP114" s="2"/>
      <c r="GQ114" s="2"/>
      <c r="GR114" s="2"/>
      <c r="GS114" s="2"/>
      <c r="GT114" s="2"/>
      <c r="GU114" s="2"/>
      <c r="GV114" s="2"/>
      <c r="GW114" s="2"/>
      <c r="GX114" s="2"/>
      <c r="GY114" s="2"/>
      <c r="GZ114" s="2"/>
      <c r="HA114" s="2"/>
      <c r="HB114" s="2"/>
      <c r="HC114" s="2"/>
      <c r="HD114" s="2"/>
      <c r="HE114" s="2"/>
      <c r="HF114" s="2"/>
      <c r="HG114" s="2"/>
      <c r="HH114" s="2"/>
      <c r="HI114" s="2"/>
      <c r="HJ114" s="2"/>
      <c r="HK114" s="2"/>
      <c r="HL114" s="2"/>
      <c r="HM114" s="2"/>
      <c r="HN114" s="2"/>
      <c r="HO114" s="2"/>
      <c r="HP114" s="2"/>
      <c r="HQ114" s="2"/>
      <c r="HR114" s="2"/>
      <c r="HS114" s="2"/>
      <c r="HT114" s="2"/>
      <c r="HU114" s="2"/>
      <c r="HV114" s="2"/>
      <c r="HW114" s="2"/>
      <c r="HX114" s="2"/>
      <c r="HY114" s="2"/>
      <c r="HZ114" s="2"/>
      <c r="IA114" s="2"/>
      <c r="IB114" s="2"/>
      <c r="IC114" s="2"/>
      <c r="ID114" s="2"/>
      <c r="IE114" s="2"/>
      <c r="IF114" s="2"/>
      <c r="IG114" s="2"/>
      <c r="IH114" s="2"/>
      <c r="II114" s="2"/>
      <c r="IJ114" s="2"/>
      <c r="IK114" s="2"/>
      <c r="IL114" s="2"/>
      <c r="IM114" s="2"/>
      <c r="IN114" s="2"/>
      <c r="IO114" s="2"/>
      <c r="IP114" s="2"/>
      <c r="IQ114" s="2"/>
      <c r="IR114" s="2"/>
      <c r="IS114" s="2"/>
      <c r="IT114" s="2"/>
      <c r="IU114" s="2"/>
      <c r="IV114" s="2"/>
      <c r="IW114" s="2"/>
      <c r="IX114" s="2"/>
      <c r="IY114" s="2"/>
      <c r="IZ114" s="2"/>
      <c r="JA114" s="2"/>
      <c r="JB114" s="2"/>
      <c r="JC114" s="2"/>
      <c r="JD114" s="2"/>
      <c r="JE114" s="2"/>
      <c r="JF114" s="2"/>
      <c r="JG114" s="2"/>
      <c r="JH114" s="2"/>
      <c r="JI114" s="2"/>
      <c r="JJ114" s="2"/>
      <c r="JK114" s="2"/>
      <c r="JL114" s="2"/>
      <c r="JM114" s="2"/>
      <c r="JN114" s="2"/>
      <c r="JO114" s="2"/>
      <c r="JP114" s="2"/>
      <c r="JQ114" s="2"/>
      <c r="JR114" s="2"/>
      <c r="JS114" s="2"/>
      <c r="JT114" s="2"/>
      <c r="JU114" s="2"/>
      <c r="JV114" s="2"/>
      <c r="JW114" s="2"/>
      <c r="JX114" s="2"/>
      <c r="JY114" s="2"/>
      <c r="JZ114" s="2"/>
      <c r="KA114" s="2"/>
      <c r="KB114" s="2"/>
      <c r="KC114" s="2"/>
      <c r="KD114" s="2"/>
      <c r="KE114" s="2"/>
      <c r="KF114" s="2"/>
      <c r="KG114" s="2"/>
      <c r="KH114" s="2"/>
      <c r="KI114" s="2"/>
      <c r="KJ114" s="2"/>
      <c r="KK114" s="2"/>
      <c r="KL114" s="2"/>
      <c r="KM114" s="2"/>
      <c r="KN114" s="2"/>
      <c r="KO114" s="2"/>
      <c r="KP114" s="2"/>
      <c r="KQ114" s="2"/>
      <c r="KR114" s="2"/>
      <c r="KS114" s="2"/>
      <c r="KT114" s="2"/>
      <c r="KU114" s="2"/>
      <c r="KV114" s="2"/>
      <c r="KW114" s="2"/>
      <c r="KX114" s="2"/>
      <c r="KY114" s="2"/>
      <c r="KZ114" s="2"/>
      <c r="LA114" s="2"/>
      <c r="LB114" s="2"/>
      <c r="LC114" s="2"/>
      <c r="LD114" s="2"/>
      <c r="LE114" s="2"/>
      <c r="LF114" s="2"/>
      <c r="LG114" s="2"/>
      <c r="LH114" s="2"/>
      <c r="LI114" s="2"/>
      <c r="LJ114" s="2"/>
      <c r="LK114" s="2"/>
      <c r="LL114" s="2"/>
      <c r="LM114" s="2"/>
      <c r="LN114" s="2"/>
      <c r="LO114" s="2"/>
      <c r="LP114" s="2"/>
      <c r="LQ114" s="2"/>
      <c r="LR114" s="2"/>
      <c r="LS114" s="2"/>
      <c r="LT114" s="2"/>
      <c r="LU114" s="2"/>
      <c r="LV114" s="2"/>
      <c r="LW114" s="2"/>
      <c r="LX114" s="2"/>
      <c r="LY114" s="2"/>
      <c r="LZ114" s="2"/>
      <c r="MA114" s="2"/>
      <c r="MB114" s="2"/>
      <c r="MC114" s="2"/>
      <c r="MD114" s="2"/>
      <c r="ME114" s="2"/>
      <c r="MF114" s="2"/>
      <c r="MG114" s="2"/>
      <c r="MH114" s="2"/>
      <c r="MI114" s="2"/>
      <c r="MJ114" s="2"/>
      <c r="MK114" s="2"/>
      <c r="ML114" s="2"/>
      <c r="MM114" s="2"/>
      <c r="MN114" s="2"/>
      <c r="MO114" s="2"/>
      <c r="MP114" s="2"/>
      <c r="MQ114" s="2"/>
      <c r="MR114" s="2"/>
      <c r="MS114" s="2"/>
      <c r="MT114" s="2"/>
      <c r="MU114" s="2"/>
      <c r="MV114" s="2"/>
      <c r="MW114" s="2"/>
      <c r="MX114" s="2"/>
      <c r="MY114" s="2"/>
      <c r="MZ114" s="2"/>
      <c r="NA114" s="2"/>
      <c r="NB114" s="2"/>
      <c r="NC114" s="2"/>
      <c r="ND114" s="2"/>
      <c r="NE114" s="2"/>
      <c r="NF114" s="2"/>
      <c r="NG114" s="2"/>
      <c r="NH114" s="2"/>
      <c r="NI114" s="2"/>
      <c r="NJ114" s="2"/>
      <c r="NK114" s="2"/>
      <c r="NL114" s="2"/>
      <c r="NM114" s="2"/>
      <c r="NN114" s="2"/>
      <c r="NO114" s="2"/>
      <c r="NP114" s="2"/>
      <c r="NQ114" s="2"/>
      <c r="NR114" s="2"/>
      <c r="NS114" s="2"/>
      <c r="NT114" s="2"/>
      <c r="NU114" s="2"/>
      <c r="NV114" s="2"/>
      <c r="NW114" s="2"/>
      <c r="NX114" s="2"/>
      <c r="NY114" s="2"/>
      <c r="NZ114" s="2"/>
      <c r="OA114" s="2"/>
      <c r="OB114" s="2"/>
      <c r="OC114" s="2"/>
      <c r="OD114" s="2"/>
      <c r="OE114" s="2"/>
      <c r="OF114" s="2"/>
      <c r="OG114" s="2"/>
      <c r="OH114" s="2"/>
      <c r="OI114" s="2"/>
      <c r="OJ114" s="2"/>
      <c r="OK114" s="2"/>
      <c r="OL114" s="2"/>
      <c r="OM114" s="2"/>
      <c r="ON114" s="2"/>
      <c r="OO114" s="2"/>
      <c r="OP114" s="2"/>
      <c r="OQ114" s="2"/>
      <c r="OR114" s="2"/>
      <c r="OS114" s="2"/>
      <c r="OT114" s="2"/>
      <c r="OU114" s="2"/>
      <c r="OV114" s="2"/>
      <c r="OW114" s="2"/>
      <c r="OX114" s="2"/>
      <c r="OY114" s="2"/>
      <c r="OZ114" s="2"/>
      <c r="PA114" s="2"/>
      <c r="PB114" s="2"/>
      <c r="PC114" s="2"/>
      <c r="PD114" s="2"/>
      <c r="PE114" s="2"/>
      <c r="PF114" s="2"/>
      <c r="PG114" s="2"/>
      <c r="PH114" s="2"/>
      <c r="PI114" s="2"/>
      <c r="PJ114" s="2"/>
      <c r="PK114" s="2"/>
      <c r="PL114" s="2"/>
      <c r="PM114" s="2"/>
      <c r="PN114" s="2"/>
      <c r="PO114" s="2"/>
      <c r="PP114" s="2"/>
      <c r="PQ114" s="2"/>
      <c r="PR114" s="2"/>
      <c r="PS114" s="2"/>
      <c r="PT114" s="2"/>
      <c r="PU114" s="2"/>
      <c r="PV114" s="2"/>
      <c r="PW114" s="2"/>
      <c r="PX114" s="2"/>
      <c r="PY114" s="2"/>
      <c r="PZ114" s="2"/>
      <c r="QA114" s="2"/>
      <c r="QB114" s="2"/>
      <c r="QC114" s="2"/>
      <c r="QD114" s="2"/>
      <c r="QE114" s="2"/>
      <c r="QF114" s="2"/>
      <c r="QG114" s="2"/>
      <c r="QH114" s="2"/>
      <c r="QI114" s="2"/>
      <c r="QJ114" s="2"/>
      <c r="QK114" s="2"/>
      <c r="QL114" s="2"/>
      <c r="QM114" s="2"/>
      <c r="QN114" s="2"/>
      <c r="QO114" s="2"/>
      <c r="QP114" s="2"/>
      <c r="QQ114" s="2"/>
      <c r="QR114" s="2"/>
      <c r="QS114" s="2"/>
      <c r="QT114" s="2"/>
      <c r="QU114" s="2"/>
      <c r="QV114" s="2"/>
      <c r="QW114" s="2"/>
      <c r="QX114" s="2"/>
      <c r="QY114" s="2"/>
      <c r="QZ114" s="2"/>
      <c r="RA114" s="2"/>
      <c r="RB114" s="2"/>
      <c r="RC114" s="2"/>
      <c r="RD114" s="2"/>
      <c r="RE114" s="2"/>
      <c r="RF114" s="2"/>
      <c r="RG114" s="2"/>
      <c r="RH114" s="2"/>
      <c r="RI114" s="2"/>
      <c r="RJ114" s="2"/>
      <c r="RK114" s="2"/>
      <c r="RL114" s="2"/>
      <c r="RM114" s="2"/>
      <c r="RN114" s="2"/>
      <c r="RO114" s="2"/>
      <c r="RP114" s="2"/>
      <c r="RQ114" s="2"/>
      <c r="RR114" s="2"/>
      <c r="RS114" s="2"/>
      <c r="RT114" s="2"/>
      <c r="RU114" s="2"/>
      <c r="RV114" s="2"/>
      <c r="RW114" s="2"/>
      <c r="RX114" s="2"/>
      <c r="RY114" s="2"/>
      <c r="RZ114" s="2"/>
      <c r="SA114" s="2"/>
      <c r="SB114" s="2"/>
      <c r="SC114" s="2"/>
      <c r="SD114" s="2"/>
      <c r="SE114" s="2"/>
      <c r="SF114" s="2"/>
      <c r="SG114" s="2"/>
      <c r="SH114" s="2"/>
      <c r="SI114" s="2"/>
      <c r="SJ114" s="2"/>
      <c r="SK114" s="2"/>
      <c r="SL114" s="2"/>
      <c r="SM114" s="2"/>
      <c r="SN114" s="2"/>
      <c r="SO114" s="2"/>
      <c r="SP114" s="2"/>
      <c r="SQ114" s="2"/>
      <c r="SR114" s="2"/>
      <c r="SS114" s="2"/>
      <c r="ST114" s="2"/>
      <c r="SU114" s="2"/>
      <c r="SV114" s="2"/>
      <c r="SW114" s="2"/>
      <c r="SX114" s="2"/>
      <c r="SY114" s="2"/>
      <c r="SZ114" s="2"/>
      <c r="TA114" s="2"/>
      <c r="TB114" s="2"/>
      <c r="TC114" s="2"/>
      <c r="TD114" s="2"/>
      <c r="TE114" s="2"/>
      <c r="TF114" s="2"/>
      <c r="TG114" s="2"/>
      <c r="TH114" s="2"/>
      <c r="TI114" s="2"/>
      <c r="TJ114" s="2"/>
      <c r="TK114" s="2"/>
      <c r="TL114" s="2"/>
      <c r="TM114" s="2"/>
      <c r="TN114" s="2"/>
      <c r="TO114" s="2"/>
      <c r="TP114" s="2"/>
      <c r="TQ114" s="2"/>
      <c r="TR114" s="2"/>
      <c r="TS114" s="2"/>
      <c r="TT114" s="2"/>
      <c r="TU114" s="2"/>
      <c r="TV114" s="2"/>
    </row>
    <row r="115" spans="1:542" s="37" customFormat="1" x14ac:dyDescent="0.35">
      <c r="A115" s="62" t="s">
        <v>107</v>
      </c>
      <c r="B115" s="62" t="s">
        <v>159</v>
      </c>
      <c r="C115" s="63">
        <v>1651</v>
      </c>
      <c r="D115" s="47"/>
      <c r="E115" s="68" t="s">
        <v>24</v>
      </c>
      <c r="F115" s="68">
        <v>0</v>
      </c>
      <c r="G115" s="39">
        <v>2</v>
      </c>
      <c r="H115" s="39">
        <v>1</v>
      </c>
      <c r="I115" s="68">
        <f>Table32[[#This Row],[Incidents per Year]]*Table32[[#This Row],[Quantity per incident]]</f>
        <v>2</v>
      </c>
      <c r="J115" s="38">
        <f>D115*Table32[[#This Row],[Potential Quantity per year]]*3</f>
        <v>0</v>
      </c>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c r="FO115" s="2"/>
      <c r="FP115" s="2"/>
      <c r="FQ115" s="2"/>
      <c r="FR115" s="2"/>
      <c r="FS115" s="2"/>
      <c r="FT115" s="2"/>
      <c r="FU115" s="2"/>
      <c r="FV115" s="2"/>
      <c r="FW115" s="2"/>
      <c r="FX115" s="2"/>
      <c r="FY115" s="2"/>
      <c r="FZ115" s="2"/>
      <c r="GA115" s="2"/>
      <c r="GB115" s="2"/>
      <c r="GC115" s="2"/>
      <c r="GD115" s="2"/>
      <c r="GE115" s="2"/>
      <c r="GF115" s="2"/>
      <c r="GG115" s="2"/>
      <c r="GH115" s="2"/>
      <c r="GI115" s="2"/>
      <c r="GJ115" s="2"/>
      <c r="GK115" s="2"/>
      <c r="GL115" s="2"/>
      <c r="GM115" s="2"/>
      <c r="GN115" s="2"/>
      <c r="GO115" s="2"/>
      <c r="GP115" s="2"/>
      <c r="GQ115" s="2"/>
      <c r="GR115" s="2"/>
      <c r="GS115" s="2"/>
      <c r="GT115" s="2"/>
      <c r="GU115" s="2"/>
      <c r="GV115" s="2"/>
      <c r="GW115" s="2"/>
      <c r="GX115" s="2"/>
      <c r="GY115" s="2"/>
      <c r="GZ115" s="2"/>
      <c r="HA115" s="2"/>
      <c r="HB115" s="2"/>
      <c r="HC115" s="2"/>
      <c r="HD115" s="2"/>
      <c r="HE115" s="2"/>
      <c r="HF115" s="2"/>
      <c r="HG115" s="2"/>
      <c r="HH115" s="2"/>
      <c r="HI115" s="2"/>
      <c r="HJ115" s="2"/>
      <c r="HK115" s="2"/>
      <c r="HL115" s="2"/>
      <c r="HM115" s="2"/>
      <c r="HN115" s="2"/>
      <c r="HO115" s="2"/>
      <c r="HP115" s="2"/>
      <c r="HQ115" s="2"/>
      <c r="HR115" s="2"/>
      <c r="HS115" s="2"/>
      <c r="HT115" s="2"/>
      <c r="HU115" s="2"/>
      <c r="HV115" s="2"/>
      <c r="HW115" s="2"/>
      <c r="HX115" s="2"/>
      <c r="HY115" s="2"/>
      <c r="HZ115" s="2"/>
      <c r="IA115" s="2"/>
      <c r="IB115" s="2"/>
      <c r="IC115" s="2"/>
      <c r="ID115" s="2"/>
      <c r="IE115" s="2"/>
      <c r="IF115" s="2"/>
      <c r="IG115" s="2"/>
      <c r="IH115" s="2"/>
      <c r="II115" s="2"/>
      <c r="IJ115" s="2"/>
      <c r="IK115" s="2"/>
      <c r="IL115" s="2"/>
      <c r="IM115" s="2"/>
      <c r="IN115" s="2"/>
      <c r="IO115" s="2"/>
      <c r="IP115" s="2"/>
      <c r="IQ115" s="2"/>
      <c r="IR115" s="2"/>
      <c r="IS115" s="2"/>
      <c r="IT115" s="2"/>
      <c r="IU115" s="2"/>
      <c r="IV115" s="2"/>
      <c r="IW115" s="2"/>
      <c r="IX115" s="2"/>
      <c r="IY115" s="2"/>
      <c r="IZ115" s="2"/>
      <c r="JA115" s="2"/>
      <c r="JB115" s="2"/>
      <c r="JC115" s="2"/>
      <c r="JD115" s="2"/>
      <c r="JE115" s="2"/>
      <c r="JF115" s="2"/>
      <c r="JG115" s="2"/>
      <c r="JH115" s="2"/>
      <c r="JI115" s="2"/>
      <c r="JJ115" s="2"/>
      <c r="JK115" s="2"/>
      <c r="JL115" s="2"/>
      <c r="JM115" s="2"/>
      <c r="JN115" s="2"/>
      <c r="JO115" s="2"/>
      <c r="JP115" s="2"/>
      <c r="JQ115" s="2"/>
      <c r="JR115" s="2"/>
      <c r="JS115" s="2"/>
      <c r="JT115" s="2"/>
      <c r="JU115" s="2"/>
      <c r="JV115" s="2"/>
      <c r="JW115" s="2"/>
      <c r="JX115" s="2"/>
      <c r="JY115" s="2"/>
      <c r="JZ115" s="2"/>
      <c r="KA115" s="2"/>
      <c r="KB115" s="2"/>
      <c r="KC115" s="2"/>
      <c r="KD115" s="2"/>
      <c r="KE115" s="2"/>
      <c r="KF115" s="2"/>
      <c r="KG115" s="2"/>
      <c r="KH115" s="2"/>
      <c r="KI115" s="2"/>
      <c r="KJ115" s="2"/>
      <c r="KK115" s="2"/>
      <c r="KL115" s="2"/>
      <c r="KM115" s="2"/>
      <c r="KN115" s="2"/>
      <c r="KO115" s="2"/>
      <c r="KP115" s="2"/>
      <c r="KQ115" s="2"/>
      <c r="KR115" s="2"/>
      <c r="KS115" s="2"/>
      <c r="KT115" s="2"/>
      <c r="KU115" s="2"/>
      <c r="KV115" s="2"/>
      <c r="KW115" s="2"/>
      <c r="KX115" s="2"/>
      <c r="KY115" s="2"/>
      <c r="KZ115" s="2"/>
      <c r="LA115" s="2"/>
      <c r="LB115" s="2"/>
      <c r="LC115" s="2"/>
      <c r="LD115" s="2"/>
      <c r="LE115" s="2"/>
      <c r="LF115" s="2"/>
      <c r="LG115" s="2"/>
      <c r="LH115" s="2"/>
      <c r="LI115" s="2"/>
      <c r="LJ115" s="2"/>
      <c r="LK115" s="2"/>
      <c r="LL115" s="2"/>
      <c r="LM115" s="2"/>
      <c r="LN115" s="2"/>
      <c r="LO115" s="2"/>
      <c r="LP115" s="2"/>
      <c r="LQ115" s="2"/>
      <c r="LR115" s="2"/>
      <c r="LS115" s="2"/>
      <c r="LT115" s="2"/>
      <c r="LU115" s="2"/>
      <c r="LV115" s="2"/>
      <c r="LW115" s="2"/>
      <c r="LX115" s="2"/>
      <c r="LY115" s="2"/>
      <c r="LZ115" s="2"/>
      <c r="MA115" s="2"/>
      <c r="MB115" s="2"/>
      <c r="MC115" s="2"/>
      <c r="MD115" s="2"/>
      <c r="ME115" s="2"/>
      <c r="MF115" s="2"/>
      <c r="MG115" s="2"/>
      <c r="MH115" s="2"/>
      <c r="MI115" s="2"/>
      <c r="MJ115" s="2"/>
      <c r="MK115" s="2"/>
      <c r="ML115" s="2"/>
      <c r="MM115" s="2"/>
      <c r="MN115" s="2"/>
      <c r="MO115" s="2"/>
      <c r="MP115" s="2"/>
      <c r="MQ115" s="2"/>
      <c r="MR115" s="2"/>
      <c r="MS115" s="2"/>
      <c r="MT115" s="2"/>
      <c r="MU115" s="2"/>
      <c r="MV115" s="2"/>
      <c r="MW115" s="2"/>
      <c r="MX115" s="2"/>
      <c r="MY115" s="2"/>
      <c r="MZ115" s="2"/>
      <c r="NA115" s="2"/>
      <c r="NB115" s="2"/>
      <c r="NC115" s="2"/>
      <c r="ND115" s="2"/>
      <c r="NE115" s="2"/>
      <c r="NF115" s="2"/>
      <c r="NG115" s="2"/>
      <c r="NH115" s="2"/>
      <c r="NI115" s="2"/>
      <c r="NJ115" s="2"/>
      <c r="NK115" s="2"/>
      <c r="NL115" s="2"/>
      <c r="NM115" s="2"/>
      <c r="NN115" s="2"/>
      <c r="NO115" s="2"/>
      <c r="NP115" s="2"/>
      <c r="NQ115" s="2"/>
      <c r="NR115" s="2"/>
      <c r="NS115" s="2"/>
      <c r="NT115" s="2"/>
      <c r="NU115" s="2"/>
      <c r="NV115" s="2"/>
      <c r="NW115" s="2"/>
      <c r="NX115" s="2"/>
      <c r="NY115" s="2"/>
      <c r="NZ115" s="2"/>
      <c r="OA115" s="2"/>
      <c r="OB115" s="2"/>
      <c r="OC115" s="2"/>
      <c r="OD115" s="2"/>
      <c r="OE115" s="2"/>
      <c r="OF115" s="2"/>
      <c r="OG115" s="2"/>
      <c r="OH115" s="2"/>
      <c r="OI115" s="2"/>
      <c r="OJ115" s="2"/>
      <c r="OK115" s="2"/>
      <c r="OL115" s="2"/>
      <c r="OM115" s="2"/>
      <c r="ON115" s="2"/>
      <c r="OO115" s="2"/>
      <c r="OP115" s="2"/>
      <c r="OQ115" s="2"/>
      <c r="OR115" s="2"/>
      <c r="OS115" s="2"/>
      <c r="OT115" s="2"/>
      <c r="OU115" s="2"/>
      <c r="OV115" s="2"/>
      <c r="OW115" s="2"/>
      <c r="OX115" s="2"/>
      <c r="OY115" s="2"/>
      <c r="OZ115" s="2"/>
      <c r="PA115" s="2"/>
      <c r="PB115" s="2"/>
      <c r="PC115" s="2"/>
      <c r="PD115" s="2"/>
      <c r="PE115" s="2"/>
      <c r="PF115" s="2"/>
      <c r="PG115" s="2"/>
      <c r="PH115" s="2"/>
      <c r="PI115" s="2"/>
      <c r="PJ115" s="2"/>
      <c r="PK115" s="2"/>
      <c r="PL115" s="2"/>
      <c r="PM115" s="2"/>
      <c r="PN115" s="2"/>
      <c r="PO115" s="2"/>
      <c r="PP115" s="2"/>
      <c r="PQ115" s="2"/>
      <c r="PR115" s="2"/>
      <c r="PS115" s="2"/>
      <c r="PT115" s="2"/>
      <c r="PU115" s="2"/>
      <c r="PV115" s="2"/>
      <c r="PW115" s="2"/>
      <c r="PX115" s="2"/>
      <c r="PY115" s="2"/>
      <c r="PZ115" s="2"/>
      <c r="QA115" s="2"/>
      <c r="QB115" s="2"/>
      <c r="QC115" s="2"/>
      <c r="QD115" s="2"/>
      <c r="QE115" s="2"/>
      <c r="QF115" s="2"/>
      <c r="QG115" s="2"/>
      <c r="QH115" s="2"/>
      <c r="QI115" s="2"/>
      <c r="QJ115" s="2"/>
      <c r="QK115" s="2"/>
      <c r="QL115" s="2"/>
      <c r="QM115" s="2"/>
      <c r="QN115" s="2"/>
      <c r="QO115" s="2"/>
      <c r="QP115" s="2"/>
      <c r="QQ115" s="2"/>
      <c r="QR115" s="2"/>
      <c r="QS115" s="2"/>
      <c r="QT115" s="2"/>
      <c r="QU115" s="2"/>
      <c r="QV115" s="2"/>
      <c r="QW115" s="2"/>
      <c r="QX115" s="2"/>
      <c r="QY115" s="2"/>
      <c r="QZ115" s="2"/>
      <c r="RA115" s="2"/>
      <c r="RB115" s="2"/>
      <c r="RC115" s="2"/>
      <c r="RD115" s="2"/>
      <c r="RE115" s="2"/>
      <c r="RF115" s="2"/>
      <c r="RG115" s="2"/>
      <c r="RH115" s="2"/>
      <c r="RI115" s="2"/>
      <c r="RJ115" s="2"/>
      <c r="RK115" s="2"/>
      <c r="RL115" s="2"/>
      <c r="RM115" s="2"/>
      <c r="RN115" s="2"/>
      <c r="RO115" s="2"/>
      <c r="RP115" s="2"/>
      <c r="RQ115" s="2"/>
      <c r="RR115" s="2"/>
      <c r="RS115" s="2"/>
      <c r="RT115" s="2"/>
      <c r="RU115" s="2"/>
      <c r="RV115" s="2"/>
      <c r="RW115" s="2"/>
      <c r="RX115" s="2"/>
      <c r="RY115" s="2"/>
      <c r="RZ115" s="2"/>
      <c r="SA115" s="2"/>
      <c r="SB115" s="2"/>
      <c r="SC115" s="2"/>
      <c r="SD115" s="2"/>
      <c r="SE115" s="2"/>
      <c r="SF115" s="2"/>
      <c r="SG115" s="2"/>
      <c r="SH115" s="2"/>
      <c r="SI115" s="2"/>
      <c r="SJ115" s="2"/>
      <c r="SK115" s="2"/>
      <c r="SL115" s="2"/>
      <c r="SM115" s="2"/>
      <c r="SN115" s="2"/>
      <c r="SO115" s="2"/>
      <c r="SP115" s="2"/>
      <c r="SQ115" s="2"/>
      <c r="SR115" s="2"/>
      <c r="SS115" s="2"/>
      <c r="ST115" s="2"/>
      <c r="SU115" s="2"/>
      <c r="SV115" s="2"/>
      <c r="SW115" s="2"/>
      <c r="SX115" s="2"/>
      <c r="SY115" s="2"/>
      <c r="SZ115" s="2"/>
      <c r="TA115" s="2"/>
      <c r="TB115" s="2"/>
      <c r="TC115" s="2"/>
      <c r="TD115" s="2"/>
      <c r="TE115" s="2"/>
      <c r="TF115" s="2"/>
      <c r="TG115" s="2"/>
      <c r="TH115" s="2"/>
      <c r="TI115" s="2"/>
      <c r="TJ115" s="2"/>
      <c r="TK115" s="2"/>
      <c r="TL115" s="2"/>
      <c r="TM115" s="2"/>
      <c r="TN115" s="2"/>
      <c r="TO115" s="2"/>
      <c r="TP115" s="2"/>
      <c r="TQ115" s="2"/>
      <c r="TR115" s="2"/>
      <c r="TS115" s="2"/>
      <c r="TT115" s="2"/>
      <c r="TU115" s="2"/>
      <c r="TV115" s="2"/>
    </row>
    <row r="116" spans="1:542" s="37" customFormat="1" x14ac:dyDescent="0.35">
      <c r="A116" s="62" t="s">
        <v>108</v>
      </c>
      <c r="B116" s="62" t="s">
        <v>159</v>
      </c>
      <c r="C116" s="63">
        <v>1651</v>
      </c>
      <c r="D116" s="47"/>
      <c r="E116" s="68" t="s">
        <v>24</v>
      </c>
      <c r="F116" s="68">
        <v>0</v>
      </c>
      <c r="G116" s="39">
        <v>2</v>
      </c>
      <c r="H116" s="39">
        <v>1</v>
      </c>
      <c r="I116" s="68">
        <f>Table32[[#This Row],[Incidents per Year]]*Table32[[#This Row],[Quantity per incident]]</f>
        <v>2</v>
      </c>
      <c r="J116" s="38">
        <f>D116*Table32[[#This Row],[Potential Quantity per year]]*3</f>
        <v>0</v>
      </c>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c r="FD116" s="2"/>
      <c r="FE116" s="2"/>
      <c r="FF116" s="2"/>
      <c r="FG116" s="2"/>
      <c r="FH116" s="2"/>
      <c r="FI116" s="2"/>
      <c r="FJ116" s="2"/>
      <c r="FK116" s="2"/>
      <c r="FL116" s="2"/>
      <c r="FM116" s="2"/>
      <c r="FN116" s="2"/>
      <c r="FO116" s="2"/>
      <c r="FP116" s="2"/>
      <c r="FQ116" s="2"/>
      <c r="FR116" s="2"/>
      <c r="FS116" s="2"/>
      <c r="FT116" s="2"/>
      <c r="FU116" s="2"/>
      <c r="FV116" s="2"/>
      <c r="FW116" s="2"/>
      <c r="FX116" s="2"/>
      <c r="FY116" s="2"/>
      <c r="FZ116" s="2"/>
      <c r="GA116" s="2"/>
      <c r="GB116" s="2"/>
      <c r="GC116" s="2"/>
      <c r="GD116" s="2"/>
      <c r="GE116" s="2"/>
      <c r="GF116" s="2"/>
      <c r="GG116" s="2"/>
      <c r="GH116" s="2"/>
      <c r="GI116" s="2"/>
      <c r="GJ116" s="2"/>
      <c r="GK116" s="2"/>
      <c r="GL116" s="2"/>
      <c r="GM116" s="2"/>
      <c r="GN116" s="2"/>
      <c r="GO116" s="2"/>
      <c r="GP116" s="2"/>
      <c r="GQ116" s="2"/>
      <c r="GR116" s="2"/>
      <c r="GS116" s="2"/>
      <c r="GT116" s="2"/>
      <c r="GU116" s="2"/>
      <c r="GV116" s="2"/>
      <c r="GW116" s="2"/>
      <c r="GX116" s="2"/>
      <c r="GY116" s="2"/>
      <c r="GZ116" s="2"/>
      <c r="HA116" s="2"/>
      <c r="HB116" s="2"/>
      <c r="HC116" s="2"/>
      <c r="HD116" s="2"/>
      <c r="HE116" s="2"/>
      <c r="HF116" s="2"/>
      <c r="HG116" s="2"/>
      <c r="HH116" s="2"/>
      <c r="HI116" s="2"/>
      <c r="HJ116" s="2"/>
      <c r="HK116" s="2"/>
      <c r="HL116" s="2"/>
      <c r="HM116" s="2"/>
      <c r="HN116" s="2"/>
      <c r="HO116" s="2"/>
      <c r="HP116" s="2"/>
      <c r="HQ116" s="2"/>
      <c r="HR116" s="2"/>
      <c r="HS116" s="2"/>
      <c r="HT116" s="2"/>
      <c r="HU116" s="2"/>
      <c r="HV116" s="2"/>
      <c r="HW116" s="2"/>
      <c r="HX116" s="2"/>
      <c r="HY116" s="2"/>
      <c r="HZ116" s="2"/>
      <c r="IA116" s="2"/>
      <c r="IB116" s="2"/>
      <c r="IC116" s="2"/>
      <c r="ID116" s="2"/>
      <c r="IE116" s="2"/>
      <c r="IF116" s="2"/>
      <c r="IG116" s="2"/>
      <c r="IH116" s="2"/>
      <c r="II116" s="2"/>
      <c r="IJ116" s="2"/>
      <c r="IK116" s="2"/>
      <c r="IL116" s="2"/>
      <c r="IM116" s="2"/>
      <c r="IN116" s="2"/>
      <c r="IO116" s="2"/>
      <c r="IP116" s="2"/>
      <c r="IQ116" s="2"/>
      <c r="IR116" s="2"/>
      <c r="IS116" s="2"/>
      <c r="IT116" s="2"/>
      <c r="IU116" s="2"/>
      <c r="IV116" s="2"/>
      <c r="IW116" s="2"/>
      <c r="IX116" s="2"/>
      <c r="IY116" s="2"/>
      <c r="IZ116" s="2"/>
      <c r="JA116" s="2"/>
      <c r="JB116" s="2"/>
      <c r="JC116" s="2"/>
      <c r="JD116" s="2"/>
      <c r="JE116" s="2"/>
      <c r="JF116" s="2"/>
      <c r="JG116" s="2"/>
      <c r="JH116" s="2"/>
      <c r="JI116" s="2"/>
      <c r="JJ116" s="2"/>
      <c r="JK116" s="2"/>
      <c r="JL116" s="2"/>
      <c r="JM116" s="2"/>
      <c r="JN116" s="2"/>
      <c r="JO116" s="2"/>
      <c r="JP116" s="2"/>
      <c r="JQ116" s="2"/>
      <c r="JR116" s="2"/>
      <c r="JS116" s="2"/>
      <c r="JT116" s="2"/>
      <c r="JU116" s="2"/>
      <c r="JV116" s="2"/>
      <c r="JW116" s="2"/>
      <c r="JX116" s="2"/>
      <c r="JY116" s="2"/>
      <c r="JZ116" s="2"/>
      <c r="KA116" s="2"/>
      <c r="KB116" s="2"/>
      <c r="KC116" s="2"/>
      <c r="KD116" s="2"/>
      <c r="KE116" s="2"/>
      <c r="KF116" s="2"/>
      <c r="KG116" s="2"/>
      <c r="KH116" s="2"/>
      <c r="KI116" s="2"/>
      <c r="KJ116" s="2"/>
      <c r="KK116" s="2"/>
      <c r="KL116" s="2"/>
      <c r="KM116" s="2"/>
      <c r="KN116" s="2"/>
      <c r="KO116" s="2"/>
      <c r="KP116" s="2"/>
      <c r="KQ116" s="2"/>
      <c r="KR116" s="2"/>
      <c r="KS116" s="2"/>
      <c r="KT116" s="2"/>
      <c r="KU116" s="2"/>
      <c r="KV116" s="2"/>
      <c r="KW116" s="2"/>
      <c r="KX116" s="2"/>
      <c r="KY116" s="2"/>
      <c r="KZ116" s="2"/>
      <c r="LA116" s="2"/>
      <c r="LB116" s="2"/>
      <c r="LC116" s="2"/>
      <c r="LD116" s="2"/>
      <c r="LE116" s="2"/>
      <c r="LF116" s="2"/>
      <c r="LG116" s="2"/>
      <c r="LH116" s="2"/>
      <c r="LI116" s="2"/>
      <c r="LJ116" s="2"/>
      <c r="LK116" s="2"/>
      <c r="LL116" s="2"/>
      <c r="LM116" s="2"/>
      <c r="LN116" s="2"/>
      <c r="LO116" s="2"/>
      <c r="LP116" s="2"/>
      <c r="LQ116" s="2"/>
      <c r="LR116" s="2"/>
      <c r="LS116" s="2"/>
      <c r="LT116" s="2"/>
      <c r="LU116" s="2"/>
      <c r="LV116" s="2"/>
      <c r="LW116" s="2"/>
      <c r="LX116" s="2"/>
      <c r="LY116" s="2"/>
      <c r="LZ116" s="2"/>
      <c r="MA116" s="2"/>
      <c r="MB116" s="2"/>
      <c r="MC116" s="2"/>
      <c r="MD116" s="2"/>
      <c r="ME116" s="2"/>
      <c r="MF116" s="2"/>
      <c r="MG116" s="2"/>
      <c r="MH116" s="2"/>
      <c r="MI116" s="2"/>
      <c r="MJ116" s="2"/>
      <c r="MK116" s="2"/>
      <c r="ML116" s="2"/>
      <c r="MM116" s="2"/>
      <c r="MN116" s="2"/>
      <c r="MO116" s="2"/>
      <c r="MP116" s="2"/>
      <c r="MQ116" s="2"/>
      <c r="MR116" s="2"/>
      <c r="MS116" s="2"/>
      <c r="MT116" s="2"/>
      <c r="MU116" s="2"/>
      <c r="MV116" s="2"/>
      <c r="MW116" s="2"/>
      <c r="MX116" s="2"/>
      <c r="MY116" s="2"/>
      <c r="MZ116" s="2"/>
      <c r="NA116" s="2"/>
      <c r="NB116" s="2"/>
      <c r="NC116" s="2"/>
      <c r="ND116" s="2"/>
      <c r="NE116" s="2"/>
      <c r="NF116" s="2"/>
      <c r="NG116" s="2"/>
      <c r="NH116" s="2"/>
      <c r="NI116" s="2"/>
      <c r="NJ116" s="2"/>
      <c r="NK116" s="2"/>
      <c r="NL116" s="2"/>
      <c r="NM116" s="2"/>
      <c r="NN116" s="2"/>
      <c r="NO116" s="2"/>
      <c r="NP116" s="2"/>
      <c r="NQ116" s="2"/>
      <c r="NR116" s="2"/>
      <c r="NS116" s="2"/>
      <c r="NT116" s="2"/>
      <c r="NU116" s="2"/>
      <c r="NV116" s="2"/>
      <c r="NW116" s="2"/>
      <c r="NX116" s="2"/>
      <c r="NY116" s="2"/>
      <c r="NZ116" s="2"/>
      <c r="OA116" s="2"/>
      <c r="OB116" s="2"/>
      <c r="OC116" s="2"/>
      <c r="OD116" s="2"/>
      <c r="OE116" s="2"/>
      <c r="OF116" s="2"/>
      <c r="OG116" s="2"/>
      <c r="OH116" s="2"/>
      <c r="OI116" s="2"/>
      <c r="OJ116" s="2"/>
      <c r="OK116" s="2"/>
      <c r="OL116" s="2"/>
      <c r="OM116" s="2"/>
      <c r="ON116" s="2"/>
      <c r="OO116" s="2"/>
      <c r="OP116" s="2"/>
      <c r="OQ116" s="2"/>
      <c r="OR116" s="2"/>
      <c r="OS116" s="2"/>
      <c r="OT116" s="2"/>
      <c r="OU116" s="2"/>
      <c r="OV116" s="2"/>
      <c r="OW116" s="2"/>
      <c r="OX116" s="2"/>
      <c r="OY116" s="2"/>
      <c r="OZ116" s="2"/>
      <c r="PA116" s="2"/>
      <c r="PB116" s="2"/>
      <c r="PC116" s="2"/>
      <c r="PD116" s="2"/>
      <c r="PE116" s="2"/>
      <c r="PF116" s="2"/>
      <c r="PG116" s="2"/>
      <c r="PH116" s="2"/>
      <c r="PI116" s="2"/>
      <c r="PJ116" s="2"/>
      <c r="PK116" s="2"/>
      <c r="PL116" s="2"/>
      <c r="PM116" s="2"/>
      <c r="PN116" s="2"/>
      <c r="PO116" s="2"/>
      <c r="PP116" s="2"/>
      <c r="PQ116" s="2"/>
      <c r="PR116" s="2"/>
      <c r="PS116" s="2"/>
      <c r="PT116" s="2"/>
      <c r="PU116" s="2"/>
      <c r="PV116" s="2"/>
      <c r="PW116" s="2"/>
      <c r="PX116" s="2"/>
      <c r="PY116" s="2"/>
      <c r="PZ116" s="2"/>
      <c r="QA116" s="2"/>
      <c r="QB116" s="2"/>
      <c r="QC116" s="2"/>
      <c r="QD116" s="2"/>
      <c r="QE116" s="2"/>
      <c r="QF116" s="2"/>
      <c r="QG116" s="2"/>
      <c r="QH116" s="2"/>
      <c r="QI116" s="2"/>
      <c r="QJ116" s="2"/>
      <c r="QK116" s="2"/>
      <c r="QL116" s="2"/>
      <c r="QM116" s="2"/>
      <c r="QN116" s="2"/>
      <c r="QO116" s="2"/>
      <c r="QP116" s="2"/>
      <c r="QQ116" s="2"/>
      <c r="QR116" s="2"/>
      <c r="QS116" s="2"/>
      <c r="QT116" s="2"/>
      <c r="QU116" s="2"/>
      <c r="QV116" s="2"/>
      <c r="QW116" s="2"/>
      <c r="QX116" s="2"/>
      <c r="QY116" s="2"/>
      <c r="QZ116" s="2"/>
      <c r="RA116" s="2"/>
      <c r="RB116" s="2"/>
      <c r="RC116" s="2"/>
      <c r="RD116" s="2"/>
      <c r="RE116" s="2"/>
      <c r="RF116" s="2"/>
      <c r="RG116" s="2"/>
      <c r="RH116" s="2"/>
      <c r="RI116" s="2"/>
      <c r="RJ116" s="2"/>
      <c r="RK116" s="2"/>
      <c r="RL116" s="2"/>
      <c r="RM116" s="2"/>
      <c r="RN116" s="2"/>
      <c r="RO116" s="2"/>
      <c r="RP116" s="2"/>
      <c r="RQ116" s="2"/>
      <c r="RR116" s="2"/>
      <c r="RS116" s="2"/>
      <c r="RT116" s="2"/>
      <c r="RU116" s="2"/>
      <c r="RV116" s="2"/>
      <c r="RW116" s="2"/>
      <c r="RX116" s="2"/>
      <c r="RY116" s="2"/>
      <c r="RZ116" s="2"/>
      <c r="SA116" s="2"/>
      <c r="SB116" s="2"/>
      <c r="SC116" s="2"/>
      <c r="SD116" s="2"/>
      <c r="SE116" s="2"/>
      <c r="SF116" s="2"/>
      <c r="SG116" s="2"/>
      <c r="SH116" s="2"/>
      <c r="SI116" s="2"/>
      <c r="SJ116" s="2"/>
      <c r="SK116" s="2"/>
      <c r="SL116" s="2"/>
      <c r="SM116" s="2"/>
      <c r="SN116" s="2"/>
      <c r="SO116" s="2"/>
      <c r="SP116" s="2"/>
      <c r="SQ116" s="2"/>
      <c r="SR116" s="2"/>
      <c r="SS116" s="2"/>
      <c r="ST116" s="2"/>
      <c r="SU116" s="2"/>
      <c r="SV116" s="2"/>
      <c r="SW116" s="2"/>
      <c r="SX116" s="2"/>
      <c r="SY116" s="2"/>
      <c r="SZ116" s="2"/>
      <c r="TA116" s="2"/>
      <c r="TB116" s="2"/>
      <c r="TC116" s="2"/>
      <c r="TD116" s="2"/>
      <c r="TE116" s="2"/>
      <c r="TF116" s="2"/>
      <c r="TG116" s="2"/>
      <c r="TH116" s="2"/>
      <c r="TI116" s="2"/>
      <c r="TJ116" s="2"/>
      <c r="TK116" s="2"/>
      <c r="TL116" s="2"/>
      <c r="TM116" s="2"/>
      <c r="TN116" s="2"/>
      <c r="TO116" s="2"/>
      <c r="TP116" s="2"/>
      <c r="TQ116" s="2"/>
      <c r="TR116" s="2"/>
      <c r="TS116" s="2"/>
      <c r="TT116" s="2"/>
      <c r="TU116" s="2"/>
      <c r="TV116" s="2"/>
    </row>
    <row r="117" spans="1:542" s="37" customFormat="1" x14ac:dyDescent="0.35">
      <c r="A117" s="62" t="s">
        <v>246</v>
      </c>
      <c r="B117" s="62" t="s">
        <v>159</v>
      </c>
      <c r="C117" s="63">
        <v>1651</v>
      </c>
      <c r="D117" s="47"/>
      <c r="E117" s="68" t="s">
        <v>247</v>
      </c>
      <c r="F117" s="68"/>
      <c r="G117" s="39">
        <v>2</v>
      </c>
      <c r="H117" s="39">
        <v>1</v>
      </c>
      <c r="I117" s="68">
        <f>Table32[[#This Row],[Incidents per Year]]*Table32[[#This Row],[Quantity per incident]]</f>
        <v>2</v>
      </c>
      <c r="J117" s="38">
        <f>D117*Table32[[#This Row],[Potential Quantity per year]]*3</f>
        <v>0</v>
      </c>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c r="FD117" s="2"/>
      <c r="FE117" s="2"/>
      <c r="FF117" s="2"/>
      <c r="FG117" s="2"/>
      <c r="FH117" s="2"/>
      <c r="FI117" s="2"/>
      <c r="FJ117" s="2"/>
      <c r="FK117" s="2"/>
      <c r="FL117" s="2"/>
      <c r="FM117" s="2"/>
      <c r="FN117" s="2"/>
      <c r="FO117" s="2"/>
      <c r="FP117" s="2"/>
      <c r="FQ117" s="2"/>
      <c r="FR117" s="2"/>
      <c r="FS117" s="2"/>
      <c r="FT117" s="2"/>
      <c r="FU117" s="2"/>
      <c r="FV117" s="2"/>
      <c r="FW117" s="2"/>
      <c r="FX117" s="2"/>
      <c r="FY117" s="2"/>
      <c r="FZ117" s="2"/>
      <c r="GA117" s="2"/>
      <c r="GB117" s="2"/>
      <c r="GC117" s="2"/>
      <c r="GD117" s="2"/>
      <c r="GE117" s="2"/>
      <c r="GF117" s="2"/>
      <c r="GG117" s="2"/>
      <c r="GH117" s="2"/>
      <c r="GI117" s="2"/>
      <c r="GJ117" s="2"/>
      <c r="GK117" s="2"/>
      <c r="GL117" s="2"/>
      <c r="GM117" s="2"/>
      <c r="GN117" s="2"/>
      <c r="GO117" s="2"/>
      <c r="GP117" s="2"/>
      <c r="GQ117" s="2"/>
      <c r="GR117" s="2"/>
      <c r="GS117" s="2"/>
      <c r="GT117" s="2"/>
      <c r="GU117" s="2"/>
      <c r="GV117" s="2"/>
      <c r="GW117" s="2"/>
      <c r="GX117" s="2"/>
      <c r="GY117" s="2"/>
      <c r="GZ117" s="2"/>
      <c r="HA117" s="2"/>
      <c r="HB117" s="2"/>
      <c r="HC117" s="2"/>
      <c r="HD117" s="2"/>
      <c r="HE117" s="2"/>
      <c r="HF117" s="2"/>
      <c r="HG117" s="2"/>
      <c r="HH117" s="2"/>
      <c r="HI117" s="2"/>
      <c r="HJ117" s="2"/>
      <c r="HK117" s="2"/>
      <c r="HL117" s="2"/>
      <c r="HM117" s="2"/>
      <c r="HN117" s="2"/>
      <c r="HO117" s="2"/>
      <c r="HP117" s="2"/>
      <c r="HQ117" s="2"/>
      <c r="HR117" s="2"/>
      <c r="HS117" s="2"/>
      <c r="HT117" s="2"/>
      <c r="HU117" s="2"/>
      <c r="HV117" s="2"/>
      <c r="HW117" s="2"/>
      <c r="HX117" s="2"/>
      <c r="HY117" s="2"/>
      <c r="HZ117" s="2"/>
      <c r="IA117" s="2"/>
      <c r="IB117" s="2"/>
      <c r="IC117" s="2"/>
      <c r="ID117" s="2"/>
      <c r="IE117" s="2"/>
      <c r="IF117" s="2"/>
      <c r="IG117" s="2"/>
      <c r="IH117" s="2"/>
      <c r="II117" s="2"/>
      <c r="IJ117" s="2"/>
      <c r="IK117" s="2"/>
      <c r="IL117" s="2"/>
      <c r="IM117" s="2"/>
      <c r="IN117" s="2"/>
      <c r="IO117" s="2"/>
      <c r="IP117" s="2"/>
      <c r="IQ117" s="2"/>
      <c r="IR117" s="2"/>
      <c r="IS117" s="2"/>
      <c r="IT117" s="2"/>
      <c r="IU117" s="2"/>
      <c r="IV117" s="2"/>
      <c r="IW117" s="2"/>
      <c r="IX117" s="2"/>
      <c r="IY117" s="2"/>
      <c r="IZ117" s="2"/>
      <c r="JA117" s="2"/>
      <c r="JB117" s="2"/>
      <c r="JC117" s="2"/>
      <c r="JD117" s="2"/>
      <c r="JE117" s="2"/>
      <c r="JF117" s="2"/>
      <c r="JG117" s="2"/>
      <c r="JH117" s="2"/>
      <c r="JI117" s="2"/>
      <c r="JJ117" s="2"/>
      <c r="JK117" s="2"/>
      <c r="JL117" s="2"/>
      <c r="JM117" s="2"/>
      <c r="JN117" s="2"/>
      <c r="JO117" s="2"/>
      <c r="JP117" s="2"/>
      <c r="JQ117" s="2"/>
      <c r="JR117" s="2"/>
      <c r="JS117" s="2"/>
      <c r="JT117" s="2"/>
      <c r="JU117" s="2"/>
      <c r="JV117" s="2"/>
      <c r="JW117" s="2"/>
      <c r="JX117" s="2"/>
      <c r="JY117" s="2"/>
      <c r="JZ117" s="2"/>
      <c r="KA117" s="2"/>
      <c r="KB117" s="2"/>
      <c r="KC117" s="2"/>
      <c r="KD117" s="2"/>
      <c r="KE117" s="2"/>
      <c r="KF117" s="2"/>
      <c r="KG117" s="2"/>
      <c r="KH117" s="2"/>
      <c r="KI117" s="2"/>
      <c r="KJ117" s="2"/>
      <c r="KK117" s="2"/>
      <c r="KL117" s="2"/>
      <c r="KM117" s="2"/>
      <c r="KN117" s="2"/>
      <c r="KO117" s="2"/>
      <c r="KP117" s="2"/>
      <c r="KQ117" s="2"/>
      <c r="KR117" s="2"/>
      <c r="KS117" s="2"/>
      <c r="KT117" s="2"/>
      <c r="KU117" s="2"/>
      <c r="KV117" s="2"/>
      <c r="KW117" s="2"/>
      <c r="KX117" s="2"/>
      <c r="KY117" s="2"/>
      <c r="KZ117" s="2"/>
      <c r="LA117" s="2"/>
      <c r="LB117" s="2"/>
      <c r="LC117" s="2"/>
      <c r="LD117" s="2"/>
      <c r="LE117" s="2"/>
      <c r="LF117" s="2"/>
      <c r="LG117" s="2"/>
      <c r="LH117" s="2"/>
      <c r="LI117" s="2"/>
      <c r="LJ117" s="2"/>
      <c r="LK117" s="2"/>
      <c r="LL117" s="2"/>
      <c r="LM117" s="2"/>
      <c r="LN117" s="2"/>
      <c r="LO117" s="2"/>
      <c r="LP117" s="2"/>
      <c r="LQ117" s="2"/>
      <c r="LR117" s="2"/>
      <c r="LS117" s="2"/>
      <c r="LT117" s="2"/>
      <c r="LU117" s="2"/>
      <c r="LV117" s="2"/>
      <c r="LW117" s="2"/>
      <c r="LX117" s="2"/>
      <c r="LY117" s="2"/>
      <c r="LZ117" s="2"/>
      <c r="MA117" s="2"/>
      <c r="MB117" s="2"/>
      <c r="MC117" s="2"/>
      <c r="MD117" s="2"/>
      <c r="ME117" s="2"/>
      <c r="MF117" s="2"/>
      <c r="MG117" s="2"/>
      <c r="MH117" s="2"/>
      <c r="MI117" s="2"/>
      <c r="MJ117" s="2"/>
      <c r="MK117" s="2"/>
      <c r="ML117" s="2"/>
      <c r="MM117" s="2"/>
      <c r="MN117" s="2"/>
      <c r="MO117" s="2"/>
      <c r="MP117" s="2"/>
      <c r="MQ117" s="2"/>
      <c r="MR117" s="2"/>
      <c r="MS117" s="2"/>
      <c r="MT117" s="2"/>
      <c r="MU117" s="2"/>
      <c r="MV117" s="2"/>
      <c r="MW117" s="2"/>
      <c r="MX117" s="2"/>
      <c r="MY117" s="2"/>
      <c r="MZ117" s="2"/>
      <c r="NA117" s="2"/>
      <c r="NB117" s="2"/>
      <c r="NC117" s="2"/>
      <c r="ND117" s="2"/>
      <c r="NE117" s="2"/>
      <c r="NF117" s="2"/>
      <c r="NG117" s="2"/>
      <c r="NH117" s="2"/>
      <c r="NI117" s="2"/>
      <c r="NJ117" s="2"/>
      <c r="NK117" s="2"/>
      <c r="NL117" s="2"/>
      <c r="NM117" s="2"/>
      <c r="NN117" s="2"/>
      <c r="NO117" s="2"/>
      <c r="NP117" s="2"/>
      <c r="NQ117" s="2"/>
      <c r="NR117" s="2"/>
      <c r="NS117" s="2"/>
      <c r="NT117" s="2"/>
      <c r="NU117" s="2"/>
      <c r="NV117" s="2"/>
      <c r="NW117" s="2"/>
      <c r="NX117" s="2"/>
      <c r="NY117" s="2"/>
      <c r="NZ117" s="2"/>
      <c r="OA117" s="2"/>
      <c r="OB117" s="2"/>
      <c r="OC117" s="2"/>
      <c r="OD117" s="2"/>
      <c r="OE117" s="2"/>
      <c r="OF117" s="2"/>
      <c r="OG117" s="2"/>
      <c r="OH117" s="2"/>
      <c r="OI117" s="2"/>
      <c r="OJ117" s="2"/>
      <c r="OK117" s="2"/>
      <c r="OL117" s="2"/>
      <c r="OM117" s="2"/>
      <c r="ON117" s="2"/>
      <c r="OO117" s="2"/>
      <c r="OP117" s="2"/>
      <c r="OQ117" s="2"/>
      <c r="OR117" s="2"/>
      <c r="OS117" s="2"/>
      <c r="OT117" s="2"/>
      <c r="OU117" s="2"/>
      <c r="OV117" s="2"/>
      <c r="OW117" s="2"/>
      <c r="OX117" s="2"/>
      <c r="OY117" s="2"/>
      <c r="OZ117" s="2"/>
      <c r="PA117" s="2"/>
      <c r="PB117" s="2"/>
      <c r="PC117" s="2"/>
      <c r="PD117" s="2"/>
      <c r="PE117" s="2"/>
      <c r="PF117" s="2"/>
      <c r="PG117" s="2"/>
      <c r="PH117" s="2"/>
      <c r="PI117" s="2"/>
      <c r="PJ117" s="2"/>
      <c r="PK117" s="2"/>
      <c r="PL117" s="2"/>
      <c r="PM117" s="2"/>
      <c r="PN117" s="2"/>
      <c r="PO117" s="2"/>
      <c r="PP117" s="2"/>
      <c r="PQ117" s="2"/>
      <c r="PR117" s="2"/>
      <c r="PS117" s="2"/>
      <c r="PT117" s="2"/>
      <c r="PU117" s="2"/>
      <c r="PV117" s="2"/>
      <c r="PW117" s="2"/>
      <c r="PX117" s="2"/>
      <c r="PY117" s="2"/>
      <c r="PZ117" s="2"/>
      <c r="QA117" s="2"/>
      <c r="QB117" s="2"/>
      <c r="QC117" s="2"/>
      <c r="QD117" s="2"/>
      <c r="QE117" s="2"/>
      <c r="QF117" s="2"/>
      <c r="QG117" s="2"/>
      <c r="QH117" s="2"/>
      <c r="QI117" s="2"/>
      <c r="QJ117" s="2"/>
      <c r="QK117" s="2"/>
      <c r="QL117" s="2"/>
      <c r="QM117" s="2"/>
      <c r="QN117" s="2"/>
      <c r="QO117" s="2"/>
      <c r="QP117" s="2"/>
      <c r="QQ117" s="2"/>
      <c r="QR117" s="2"/>
      <c r="QS117" s="2"/>
      <c r="QT117" s="2"/>
      <c r="QU117" s="2"/>
      <c r="QV117" s="2"/>
      <c r="QW117" s="2"/>
      <c r="QX117" s="2"/>
      <c r="QY117" s="2"/>
      <c r="QZ117" s="2"/>
      <c r="RA117" s="2"/>
      <c r="RB117" s="2"/>
      <c r="RC117" s="2"/>
      <c r="RD117" s="2"/>
      <c r="RE117" s="2"/>
      <c r="RF117" s="2"/>
      <c r="RG117" s="2"/>
      <c r="RH117" s="2"/>
      <c r="RI117" s="2"/>
      <c r="RJ117" s="2"/>
      <c r="RK117" s="2"/>
      <c r="RL117" s="2"/>
      <c r="RM117" s="2"/>
      <c r="RN117" s="2"/>
      <c r="RO117" s="2"/>
      <c r="RP117" s="2"/>
      <c r="RQ117" s="2"/>
      <c r="RR117" s="2"/>
      <c r="RS117" s="2"/>
      <c r="RT117" s="2"/>
      <c r="RU117" s="2"/>
      <c r="RV117" s="2"/>
      <c r="RW117" s="2"/>
      <c r="RX117" s="2"/>
      <c r="RY117" s="2"/>
      <c r="RZ117" s="2"/>
      <c r="SA117" s="2"/>
      <c r="SB117" s="2"/>
      <c r="SC117" s="2"/>
      <c r="SD117" s="2"/>
      <c r="SE117" s="2"/>
      <c r="SF117" s="2"/>
      <c r="SG117" s="2"/>
      <c r="SH117" s="2"/>
      <c r="SI117" s="2"/>
      <c r="SJ117" s="2"/>
      <c r="SK117" s="2"/>
      <c r="SL117" s="2"/>
      <c r="SM117" s="2"/>
      <c r="SN117" s="2"/>
      <c r="SO117" s="2"/>
      <c r="SP117" s="2"/>
      <c r="SQ117" s="2"/>
      <c r="SR117" s="2"/>
      <c r="SS117" s="2"/>
      <c r="ST117" s="2"/>
      <c r="SU117" s="2"/>
      <c r="SV117" s="2"/>
      <c r="SW117" s="2"/>
      <c r="SX117" s="2"/>
      <c r="SY117" s="2"/>
      <c r="SZ117" s="2"/>
      <c r="TA117" s="2"/>
      <c r="TB117" s="2"/>
      <c r="TC117" s="2"/>
      <c r="TD117" s="2"/>
      <c r="TE117" s="2"/>
      <c r="TF117" s="2"/>
      <c r="TG117" s="2"/>
      <c r="TH117" s="2"/>
      <c r="TI117" s="2"/>
      <c r="TJ117" s="2"/>
      <c r="TK117" s="2"/>
      <c r="TL117" s="2"/>
      <c r="TM117" s="2"/>
      <c r="TN117" s="2"/>
      <c r="TO117" s="2"/>
      <c r="TP117" s="2"/>
      <c r="TQ117" s="2"/>
      <c r="TR117" s="2"/>
      <c r="TS117" s="2"/>
      <c r="TT117" s="2"/>
      <c r="TU117" s="2"/>
      <c r="TV117" s="2"/>
    </row>
    <row r="118" spans="1:542" x14ac:dyDescent="0.35">
      <c r="A118" s="62" t="s">
        <v>109</v>
      </c>
      <c r="B118" s="62" t="s">
        <v>160</v>
      </c>
      <c r="C118" s="63" t="s">
        <v>161</v>
      </c>
      <c r="D118" s="47"/>
      <c r="E118" s="68" t="s">
        <v>24</v>
      </c>
      <c r="F118" s="68">
        <v>0</v>
      </c>
      <c r="G118" s="39">
        <v>30</v>
      </c>
      <c r="H118" s="39">
        <v>1</v>
      </c>
      <c r="I118" s="68">
        <f>Table32[[#This Row],[Incidents per Year]]*Table32[[#This Row],[Quantity per incident]]</f>
        <v>30</v>
      </c>
      <c r="J118" s="38">
        <f>D118*Table32[[#This Row],[Potential Quantity per year]]*3</f>
        <v>0</v>
      </c>
    </row>
    <row r="119" spans="1:542" x14ac:dyDescent="0.35">
      <c r="A119" s="62" t="s">
        <v>110</v>
      </c>
      <c r="B119" s="62" t="s">
        <v>160</v>
      </c>
      <c r="C119" s="63" t="s">
        <v>161</v>
      </c>
      <c r="D119" s="47"/>
      <c r="E119" s="68" t="s">
        <v>24</v>
      </c>
      <c r="F119" s="68">
        <v>0</v>
      </c>
      <c r="G119" s="39">
        <v>30</v>
      </c>
      <c r="H119" s="39">
        <v>1</v>
      </c>
      <c r="I119" s="68">
        <f>Table32[[#This Row],[Incidents per Year]]*Table32[[#This Row],[Quantity per incident]]</f>
        <v>30</v>
      </c>
      <c r="J119" s="38">
        <f>D119*Table32[[#This Row],[Potential Quantity per year]]*3</f>
        <v>0</v>
      </c>
    </row>
    <row r="120" spans="1:542" x14ac:dyDescent="0.35">
      <c r="A120" s="62" t="s">
        <v>263</v>
      </c>
      <c r="B120" s="62" t="s">
        <v>160</v>
      </c>
      <c r="C120" s="63" t="s">
        <v>161</v>
      </c>
      <c r="D120" s="47"/>
      <c r="E120" s="68" t="s">
        <v>24</v>
      </c>
      <c r="F120" s="68"/>
      <c r="G120" s="39">
        <v>1</v>
      </c>
      <c r="H120" s="39">
        <v>1</v>
      </c>
      <c r="I120" s="68">
        <f>Table32[[#This Row],[Incidents per Year]]*Table32[[#This Row],[Quantity per incident]]</f>
        <v>1</v>
      </c>
      <c r="J120" s="38">
        <f>D120*Table32[[#This Row],[Potential Quantity per year]]*3</f>
        <v>0</v>
      </c>
    </row>
    <row r="121" spans="1:542" x14ac:dyDescent="0.35">
      <c r="A121" s="62" t="s">
        <v>264</v>
      </c>
      <c r="B121" s="62" t="s">
        <v>160</v>
      </c>
      <c r="C121" s="63" t="s">
        <v>161</v>
      </c>
      <c r="D121" s="47"/>
      <c r="E121" s="68" t="s">
        <v>24</v>
      </c>
      <c r="F121" s="68"/>
      <c r="G121" s="39">
        <v>1</v>
      </c>
      <c r="H121" s="39">
        <v>1</v>
      </c>
      <c r="I121" s="68">
        <f>Table32[[#This Row],[Incidents per Year]]*Table32[[#This Row],[Quantity per incident]]</f>
        <v>1</v>
      </c>
      <c r="J121" s="38">
        <f>D121*Table32[[#This Row],[Potential Quantity per year]]*3</f>
        <v>0</v>
      </c>
    </row>
    <row r="122" spans="1:542" s="37" customFormat="1" x14ac:dyDescent="0.35">
      <c r="A122" s="62" t="s">
        <v>111</v>
      </c>
      <c r="B122" s="62" t="s">
        <v>125</v>
      </c>
      <c r="C122" s="63" t="s">
        <v>161</v>
      </c>
      <c r="D122" s="47"/>
      <c r="E122" s="68" t="s">
        <v>24</v>
      </c>
      <c r="F122" s="68">
        <v>1</v>
      </c>
      <c r="G122" s="39">
        <v>1</v>
      </c>
      <c r="H122" s="39">
        <v>1</v>
      </c>
      <c r="I122" s="68">
        <f>Table32[[#This Row],[Incidents per Year]]*Table32[[#This Row],[Quantity per incident]]</f>
        <v>1</v>
      </c>
      <c r="J122" s="38">
        <f>D122*Table32[[#This Row],[Potential Quantity per year]]*3</f>
        <v>0</v>
      </c>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c r="FG122" s="2"/>
      <c r="FH122" s="2"/>
      <c r="FI122" s="2"/>
      <c r="FJ122" s="2"/>
      <c r="FK122" s="2"/>
      <c r="FL122" s="2"/>
      <c r="FM122" s="2"/>
      <c r="FN122" s="2"/>
      <c r="FO122" s="2"/>
      <c r="FP122" s="2"/>
      <c r="FQ122" s="2"/>
      <c r="FR122" s="2"/>
      <c r="FS122" s="2"/>
      <c r="FT122" s="2"/>
      <c r="FU122" s="2"/>
      <c r="FV122" s="2"/>
      <c r="FW122" s="2"/>
      <c r="FX122" s="2"/>
      <c r="FY122" s="2"/>
      <c r="FZ122" s="2"/>
      <c r="GA122" s="2"/>
      <c r="GB122" s="2"/>
      <c r="GC122" s="2"/>
      <c r="GD122" s="2"/>
      <c r="GE122" s="2"/>
      <c r="GF122" s="2"/>
      <c r="GG122" s="2"/>
      <c r="GH122" s="2"/>
      <c r="GI122" s="2"/>
      <c r="GJ122" s="2"/>
      <c r="GK122" s="2"/>
      <c r="GL122" s="2"/>
      <c r="GM122" s="2"/>
      <c r="GN122" s="2"/>
      <c r="GO122" s="2"/>
      <c r="GP122" s="2"/>
      <c r="GQ122" s="2"/>
      <c r="GR122" s="2"/>
      <c r="GS122" s="2"/>
      <c r="GT122" s="2"/>
      <c r="GU122" s="2"/>
      <c r="GV122" s="2"/>
      <c r="GW122" s="2"/>
      <c r="GX122" s="2"/>
      <c r="GY122" s="2"/>
      <c r="GZ122" s="2"/>
      <c r="HA122" s="2"/>
      <c r="HB122" s="2"/>
      <c r="HC122" s="2"/>
      <c r="HD122" s="2"/>
      <c r="HE122" s="2"/>
      <c r="HF122" s="2"/>
      <c r="HG122" s="2"/>
      <c r="HH122" s="2"/>
      <c r="HI122" s="2"/>
      <c r="HJ122" s="2"/>
      <c r="HK122" s="2"/>
      <c r="HL122" s="2"/>
      <c r="HM122" s="2"/>
      <c r="HN122" s="2"/>
      <c r="HO122" s="2"/>
      <c r="HP122" s="2"/>
      <c r="HQ122" s="2"/>
      <c r="HR122" s="2"/>
      <c r="HS122" s="2"/>
      <c r="HT122" s="2"/>
      <c r="HU122" s="2"/>
      <c r="HV122" s="2"/>
      <c r="HW122" s="2"/>
      <c r="HX122" s="2"/>
      <c r="HY122" s="2"/>
      <c r="HZ122" s="2"/>
      <c r="IA122" s="2"/>
      <c r="IB122" s="2"/>
      <c r="IC122" s="2"/>
      <c r="ID122" s="2"/>
      <c r="IE122" s="2"/>
      <c r="IF122" s="2"/>
      <c r="IG122" s="2"/>
      <c r="IH122" s="2"/>
      <c r="II122" s="2"/>
      <c r="IJ122" s="2"/>
      <c r="IK122" s="2"/>
      <c r="IL122" s="2"/>
      <c r="IM122" s="2"/>
      <c r="IN122" s="2"/>
      <c r="IO122" s="2"/>
      <c r="IP122" s="2"/>
      <c r="IQ122" s="2"/>
      <c r="IR122" s="2"/>
      <c r="IS122" s="2"/>
      <c r="IT122" s="2"/>
      <c r="IU122" s="2"/>
      <c r="IV122" s="2"/>
      <c r="IW122" s="2"/>
      <c r="IX122" s="2"/>
      <c r="IY122" s="2"/>
      <c r="IZ122" s="2"/>
      <c r="JA122" s="2"/>
      <c r="JB122" s="2"/>
      <c r="JC122" s="2"/>
      <c r="JD122" s="2"/>
      <c r="JE122" s="2"/>
      <c r="JF122" s="2"/>
      <c r="JG122" s="2"/>
      <c r="JH122" s="2"/>
      <c r="JI122" s="2"/>
      <c r="JJ122" s="2"/>
      <c r="JK122" s="2"/>
      <c r="JL122" s="2"/>
      <c r="JM122" s="2"/>
      <c r="JN122" s="2"/>
      <c r="JO122" s="2"/>
      <c r="JP122" s="2"/>
      <c r="JQ122" s="2"/>
      <c r="JR122" s="2"/>
      <c r="JS122" s="2"/>
      <c r="JT122" s="2"/>
      <c r="JU122" s="2"/>
      <c r="JV122" s="2"/>
      <c r="JW122" s="2"/>
      <c r="JX122" s="2"/>
      <c r="JY122" s="2"/>
      <c r="JZ122" s="2"/>
      <c r="KA122" s="2"/>
      <c r="KB122" s="2"/>
      <c r="KC122" s="2"/>
      <c r="KD122" s="2"/>
      <c r="KE122" s="2"/>
      <c r="KF122" s="2"/>
      <c r="KG122" s="2"/>
      <c r="KH122" s="2"/>
      <c r="KI122" s="2"/>
      <c r="KJ122" s="2"/>
      <c r="KK122" s="2"/>
      <c r="KL122" s="2"/>
      <c r="KM122" s="2"/>
      <c r="KN122" s="2"/>
      <c r="KO122" s="2"/>
      <c r="KP122" s="2"/>
      <c r="KQ122" s="2"/>
      <c r="KR122" s="2"/>
      <c r="KS122" s="2"/>
      <c r="KT122" s="2"/>
      <c r="KU122" s="2"/>
      <c r="KV122" s="2"/>
      <c r="KW122" s="2"/>
      <c r="KX122" s="2"/>
      <c r="KY122" s="2"/>
      <c r="KZ122" s="2"/>
      <c r="LA122" s="2"/>
      <c r="LB122" s="2"/>
      <c r="LC122" s="2"/>
      <c r="LD122" s="2"/>
      <c r="LE122" s="2"/>
      <c r="LF122" s="2"/>
      <c r="LG122" s="2"/>
      <c r="LH122" s="2"/>
      <c r="LI122" s="2"/>
      <c r="LJ122" s="2"/>
      <c r="LK122" s="2"/>
      <c r="LL122" s="2"/>
      <c r="LM122" s="2"/>
      <c r="LN122" s="2"/>
      <c r="LO122" s="2"/>
      <c r="LP122" s="2"/>
      <c r="LQ122" s="2"/>
      <c r="LR122" s="2"/>
      <c r="LS122" s="2"/>
      <c r="LT122" s="2"/>
      <c r="LU122" s="2"/>
      <c r="LV122" s="2"/>
      <c r="LW122" s="2"/>
      <c r="LX122" s="2"/>
      <c r="LY122" s="2"/>
      <c r="LZ122" s="2"/>
      <c r="MA122" s="2"/>
      <c r="MB122" s="2"/>
      <c r="MC122" s="2"/>
      <c r="MD122" s="2"/>
      <c r="ME122" s="2"/>
      <c r="MF122" s="2"/>
      <c r="MG122" s="2"/>
      <c r="MH122" s="2"/>
      <c r="MI122" s="2"/>
      <c r="MJ122" s="2"/>
      <c r="MK122" s="2"/>
      <c r="ML122" s="2"/>
      <c r="MM122" s="2"/>
      <c r="MN122" s="2"/>
      <c r="MO122" s="2"/>
      <c r="MP122" s="2"/>
      <c r="MQ122" s="2"/>
      <c r="MR122" s="2"/>
      <c r="MS122" s="2"/>
      <c r="MT122" s="2"/>
      <c r="MU122" s="2"/>
      <c r="MV122" s="2"/>
      <c r="MW122" s="2"/>
      <c r="MX122" s="2"/>
      <c r="MY122" s="2"/>
      <c r="MZ122" s="2"/>
      <c r="NA122" s="2"/>
      <c r="NB122" s="2"/>
      <c r="NC122" s="2"/>
      <c r="ND122" s="2"/>
      <c r="NE122" s="2"/>
      <c r="NF122" s="2"/>
      <c r="NG122" s="2"/>
      <c r="NH122" s="2"/>
      <c r="NI122" s="2"/>
      <c r="NJ122" s="2"/>
      <c r="NK122" s="2"/>
      <c r="NL122" s="2"/>
      <c r="NM122" s="2"/>
      <c r="NN122" s="2"/>
      <c r="NO122" s="2"/>
      <c r="NP122" s="2"/>
      <c r="NQ122" s="2"/>
      <c r="NR122" s="2"/>
      <c r="NS122" s="2"/>
      <c r="NT122" s="2"/>
      <c r="NU122" s="2"/>
      <c r="NV122" s="2"/>
      <c r="NW122" s="2"/>
      <c r="NX122" s="2"/>
      <c r="NY122" s="2"/>
      <c r="NZ122" s="2"/>
      <c r="OA122" s="2"/>
      <c r="OB122" s="2"/>
      <c r="OC122" s="2"/>
      <c r="OD122" s="2"/>
      <c r="OE122" s="2"/>
      <c r="OF122" s="2"/>
      <c r="OG122" s="2"/>
      <c r="OH122" s="2"/>
      <c r="OI122" s="2"/>
      <c r="OJ122" s="2"/>
      <c r="OK122" s="2"/>
      <c r="OL122" s="2"/>
      <c r="OM122" s="2"/>
      <c r="ON122" s="2"/>
      <c r="OO122" s="2"/>
      <c r="OP122" s="2"/>
      <c r="OQ122" s="2"/>
      <c r="OR122" s="2"/>
      <c r="OS122" s="2"/>
      <c r="OT122" s="2"/>
      <c r="OU122" s="2"/>
      <c r="OV122" s="2"/>
      <c r="OW122" s="2"/>
      <c r="OX122" s="2"/>
      <c r="OY122" s="2"/>
      <c r="OZ122" s="2"/>
      <c r="PA122" s="2"/>
      <c r="PB122" s="2"/>
      <c r="PC122" s="2"/>
      <c r="PD122" s="2"/>
      <c r="PE122" s="2"/>
      <c r="PF122" s="2"/>
      <c r="PG122" s="2"/>
      <c r="PH122" s="2"/>
      <c r="PI122" s="2"/>
      <c r="PJ122" s="2"/>
      <c r="PK122" s="2"/>
      <c r="PL122" s="2"/>
      <c r="PM122" s="2"/>
      <c r="PN122" s="2"/>
      <c r="PO122" s="2"/>
      <c r="PP122" s="2"/>
      <c r="PQ122" s="2"/>
      <c r="PR122" s="2"/>
      <c r="PS122" s="2"/>
      <c r="PT122" s="2"/>
      <c r="PU122" s="2"/>
      <c r="PV122" s="2"/>
      <c r="PW122" s="2"/>
      <c r="PX122" s="2"/>
      <c r="PY122" s="2"/>
      <c r="PZ122" s="2"/>
      <c r="QA122" s="2"/>
      <c r="QB122" s="2"/>
      <c r="QC122" s="2"/>
      <c r="QD122" s="2"/>
      <c r="QE122" s="2"/>
      <c r="QF122" s="2"/>
      <c r="QG122" s="2"/>
      <c r="QH122" s="2"/>
      <c r="QI122" s="2"/>
      <c r="QJ122" s="2"/>
      <c r="QK122" s="2"/>
      <c r="QL122" s="2"/>
      <c r="QM122" s="2"/>
      <c r="QN122" s="2"/>
      <c r="QO122" s="2"/>
      <c r="QP122" s="2"/>
      <c r="QQ122" s="2"/>
      <c r="QR122" s="2"/>
      <c r="QS122" s="2"/>
      <c r="QT122" s="2"/>
      <c r="QU122" s="2"/>
      <c r="QV122" s="2"/>
      <c r="QW122" s="2"/>
      <c r="QX122" s="2"/>
      <c r="QY122" s="2"/>
      <c r="QZ122" s="2"/>
      <c r="RA122" s="2"/>
      <c r="RB122" s="2"/>
      <c r="RC122" s="2"/>
      <c r="RD122" s="2"/>
      <c r="RE122" s="2"/>
      <c r="RF122" s="2"/>
      <c r="RG122" s="2"/>
      <c r="RH122" s="2"/>
      <c r="RI122" s="2"/>
      <c r="RJ122" s="2"/>
      <c r="RK122" s="2"/>
      <c r="RL122" s="2"/>
      <c r="RM122" s="2"/>
      <c r="RN122" s="2"/>
      <c r="RO122" s="2"/>
      <c r="RP122" s="2"/>
      <c r="RQ122" s="2"/>
      <c r="RR122" s="2"/>
      <c r="RS122" s="2"/>
      <c r="RT122" s="2"/>
      <c r="RU122" s="2"/>
      <c r="RV122" s="2"/>
      <c r="RW122" s="2"/>
      <c r="RX122" s="2"/>
      <c r="RY122" s="2"/>
      <c r="RZ122" s="2"/>
      <c r="SA122" s="2"/>
      <c r="SB122" s="2"/>
      <c r="SC122" s="2"/>
      <c r="SD122" s="2"/>
      <c r="SE122" s="2"/>
      <c r="SF122" s="2"/>
      <c r="SG122" s="2"/>
      <c r="SH122" s="2"/>
      <c r="SI122" s="2"/>
      <c r="SJ122" s="2"/>
      <c r="SK122" s="2"/>
      <c r="SL122" s="2"/>
      <c r="SM122" s="2"/>
      <c r="SN122" s="2"/>
      <c r="SO122" s="2"/>
      <c r="SP122" s="2"/>
      <c r="SQ122" s="2"/>
      <c r="SR122" s="2"/>
      <c r="SS122" s="2"/>
      <c r="ST122" s="2"/>
      <c r="SU122" s="2"/>
      <c r="SV122" s="2"/>
      <c r="SW122" s="2"/>
      <c r="SX122" s="2"/>
      <c r="SY122" s="2"/>
      <c r="SZ122" s="2"/>
      <c r="TA122" s="2"/>
      <c r="TB122" s="2"/>
      <c r="TC122" s="2"/>
      <c r="TD122" s="2"/>
      <c r="TE122" s="2"/>
      <c r="TF122" s="2"/>
      <c r="TG122" s="2"/>
      <c r="TH122" s="2"/>
      <c r="TI122" s="2"/>
      <c r="TJ122" s="2"/>
      <c r="TK122" s="2"/>
      <c r="TL122" s="2"/>
      <c r="TM122" s="2"/>
      <c r="TN122" s="2"/>
      <c r="TO122" s="2"/>
      <c r="TP122" s="2"/>
      <c r="TQ122" s="2"/>
      <c r="TR122" s="2"/>
      <c r="TS122" s="2"/>
      <c r="TT122" s="2"/>
      <c r="TU122" s="2"/>
      <c r="TV122" s="2"/>
    </row>
    <row r="123" spans="1:542" s="37" customFormat="1" x14ac:dyDescent="0.35">
      <c r="A123" s="62" t="s">
        <v>112</v>
      </c>
      <c r="B123" s="62" t="s">
        <v>125</v>
      </c>
      <c r="C123" s="63" t="s">
        <v>161</v>
      </c>
      <c r="D123" s="47"/>
      <c r="E123" s="68" t="s">
        <v>24</v>
      </c>
      <c r="F123" s="68">
        <v>1</v>
      </c>
      <c r="G123" s="39">
        <v>1</v>
      </c>
      <c r="H123" s="39">
        <v>1</v>
      </c>
      <c r="I123" s="68">
        <f>Table32[[#This Row],[Incidents per Year]]*Table32[[#This Row],[Quantity per incident]]</f>
        <v>1</v>
      </c>
      <c r="J123" s="38">
        <f>D123*Table32[[#This Row],[Potential Quantity per year]]*3</f>
        <v>0</v>
      </c>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c r="FS123" s="2"/>
      <c r="FT123" s="2"/>
      <c r="FU123" s="2"/>
      <c r="FV123" s="2"/>
      <c r="FW123" s="2"/>
      <c r="FX123" s="2"/>
      <c r="FY123" s="2"/>
      <c r="FZ123" s="2"/>
      <c r="GA123" s="2"/>
      <c r="GB123" s="2"/>
      <c r="GC123" s="2"/>
      <c r="GD123" s="2"/>
      <c r="GE123" s="2"/>
      <c r="GF123" s="2"/>
      <c r="GG123" s="2"/>
      <c r="GH123" s="2"/>
      <c r="GI123" s="2"/>
      <c r="GJ123" s="2"/>
      <c r="GK123" s="2"/>
      <c r="GL123" s="2"/>
      <c r="GM123" s="2"/>
      <c r="GN123" s="2"/>
      <c r="GO123" s="2"/>
      <c r="GP123" s="2"/>
      <c r="GQ123" s="2"/>
      <c r="GR123" s="2"/>
      <c r="GS123" s="2"/>
      <c r="GT123" s="2"/>
      <c r="GU123" s="2"/>
      <c r="GV123" s="2"/>
      <c r="GW123" s="2"/>
      <c r="GX123" s="2"/>
      <c r="GY123" s="2"/>
      <c r="GZ123" s="2"/>
      <c r="HA123" s="2"/>
      <c r="HB123" s="2"/>
      <c r="HC123" s="2"/>
      <c r="HD123" s="2"/>
      <c r="HE123" s="2"/>
      <c r="HF123" s="2"/>
      <c r="HG123" s="2"/>
      <c r="HH123" s="2"/>
      <c r="HI123" s="2"/>
      <c r="HJ123" s="2"/>
      <c r="HK123" s="2"/>
      <c r="HL123" s="2"/>
      <c r="HM123" s="2"/>
      <c r="HN123" s="2"/>
      <c r="HO123" s="2"/>
      <c r="HP123" s="2"/>
      <c r="HQ123" s="2"/>
      <c r="HR123" s="2"/>
      <c r="HS123" s="2"/>
      <c r="HT123" s="2"/>
      <c r="HU123" s="2"/>
      <c r="HV123" s="2"/>
      <c r="HW123" s="2"/>
      <c r="HX123" s="2"/>
      <c r="HY123" s="2"/>
      <c r="HZ123" s="2"/>
      <c r="IA123" s="2"/>
      <c r="IB123" s="2"/>
      <c r="IC123" s="2"/>
      <c r="ID123" s="2"/>
      <c r="IE123" s="2"/>
      <c r="IF123" s="2"/>
      <c r="IG123" s="2"/>
      <c r="IH123" s="2"/>
      <c r="II123" s="2"/>
      <c r="IJ123" s="2"/>
      <c r="IK123" s="2"/>
      <c r="IL123" s="2"/>
      <c r="IM123" s="2"/>
      <c r="IN123" s="2"/>
      <c r="IO123" s="2"/>
      <c r="IP123" s="2"/>
      <c r="IQ123" s="2"/>
      <c r="IR123" s="2"/>
      <c r="IS123" s="2"/>
      <c r="IT123" s="2"/>
      <c r="IU123" s="2"/>
      <c r="IV123" s="2"/>
      <c r="IW123" s="2"/>
      <c r="IX123" s="2"/>
      <c r="IY123" s="2"/>
      <c r="IZ123" s="2"/>
      <c r="JA123" s="2"/>
      <c r="JB123" s="2"/>
      <c r="JC123" s="2"/>
      <c r="JD123" s="2"/>
      <c r="JE123" s="2"/>
      <c r="JF123" s="2"/>
      <c r="JG123" s="2"/>
      <c r="JH123" s="2"/>
      <c r="JI123" s="2"/>
      <c r="JJ123" s="2"/>
      <c r="JK123" s="2"/>
      <c r="JL123" s="2"/>
      <c r="JM123" s="2"/>
      <c r="JN123" s="2"/>
      <c r="JO123" s="2"/>
      <c r="JP123" s="2"/>
      <c r="JQ123" s="2"/>
      <c r="JR123" s="2"/>
      <c r="JS123" s="2"/>
      <c r="JT123" s="2"/>
      <c r="JU123" s="2"/>
      <c r="JV123" s="2"/>
      <c r="JW123" s="2"/>
      <c r="JX123" s="2"/>
      <c r="JY123" s="2"/>
      <c r="JZ123" s="2"/>
      <c r="KA123" s="2"/>
      <c r="KB123" s="2"/>
      <c r="KC123" s="2"/>
      <c r="KD123" s="2"/>
      <c r="KE123" s="2"/>
      <c r="KF123" s="2"/>
      <c r="KG123" s="2"/>
      <c r="KH123" s="2"/>
      <c r="KI123" s="2"/>
      <c r="KJ123" s="2"/>
      <c r="KK123" s="2"/>
      <c r="KL123" s="2"/>
      <c r="KM123" s="2"/>
      <c r="KN123" s="2"/>
      <c r="KO123" s="2"/>
      <c r="KP123" s="2"/>
      <c r="KQ123" s="2"/>
      <c r="KR123" s="2"/>
      <c r="KS123" s="2"/>
      <c r="KT123" s="2"/>
      <c r="KU123" s="2"/>
      <c r="KV123" s="2"/>
      <c r="KW123" s="2"/>
      <c r="KX123" s="2"/>
      <c r="KY123" s="2"/>
      <c r="KZ123" s="2"/>
      <c r="LA123" s="2"/>
      <c r="LB123" s="2"/>
      <c r="LC123" s="2"/>
      <c r="LD123" s="2"/>
      <c r="LE123" s="2"/>
      <c r="LF123" s="2"/>
      <c r="LG123" s="2"/>
      <c r="LH123" s="2"/>
      <c r="LI123" s="2"/>
      <c r="LJ123" s="2"/>
      <c r="LK123" s="2"/>
      <c r="LL123" s="2"/>
      <c r="LM123" s="2"/>
      <c r="LN123" s="2"/>
      <c r="LO123" s="2"/>
      <c r="LP123" s="2"/>
      <c r="LQ123" s="2"/>
      <c r="LR123" s="2"/>
      <c r="LS123" s="2"/>
      <c r="LT123" s="2"/>
      <c r="LU123" s="2"/>
      <c r="LV123" s="2"/>
      <c r="LW123" s="2"/>
      <c r="LX123" s="2"/>
      <c r="LY123" s="2"/>
      <c r="LZ123" s="2"/>
      <c r="MA123" s="2"/>
      <c r="MB123" s="2"/>
      <c r="MC123" s="2"/>
      <c r="MD123" s="2"/>
      <c r="ME123" s="2"/>
      <c r="MF123" s="2"/>
      <c r="MG123" s="2"/>
      <c r="MH123" s="2"/>
      <c r="MI123" s="2"/>
      <c r="MJ123" s="2"/>
      <c r="MK123" s="2"/>
      <c r="ML123" s="2"/>
      <c r="MM123" s="2"/>
      <c r="MN123" s="2"/>
      <c r="MO123" s="2"/>
      <c r="MP123" s="2"/>
      <c r="MQ123" s="2"/>
      <c r="MR123" s="2"/>
      <c r="MS123" s="2"/>
      <c r="MT123" s="2"/>
      <c r="MU123" s="2"/>
      <c r="MV123" s="2"/>
      <c r="MW123" s="2"/>
      <c r="MX123" s="2"/>
      <c r="MY123" s="2"/>
      <c r="MZ123" s="2"/>
      <c r="NA123" s="2"/>
      <c r="NB123" s="2"/>
      <c r="NC123" s="2"/>
      <c r="ND123" s="2"/>
      <c r="NE123" s="2"/>
      <c r="NF123" s="2"/>
      <c r="NG123" s="2"/>
      <c r="NH123" s="2"/>
      <c r="NI123" s="2"/>
      <c r="NJ123" s="2"/>
      <c r="NK123" s="2"/>
      <c r="NL123" s="2"/>
      <c r="NM123" s="2"/>
      <c r="NN123" s="2"/>
      <c r="NO123" s="2"/>
      <c r="NP123" s="2"/>
      <c r="NQ123" s="2"/>
      <c r="NR123" s="2"/>
      <c r="NS123" s="2"/>
      <c r="NT123" s="2"/>
      <c r="NU123" s="2"/>
      <c r="NV123" s="2"/>
      <c r="NW123" s="2"/>
      <c r="NX123" s="2"/>
      <c r="NY123" s="2"/>
      <c r="NZ123" s="2"/>
      <c r="OA123" s="2"/>
      <c r="OB123" s="2"/>
      <c r="OC123" s="2"/>
      <c r="OD123" s="2"/>
      <c r="OE123" s="2"/>
      <c r="OF123" s="2"/>
      <c r="OG123" s="2"/>
      <c r="OH123" s="2"/>
      <c r="OI123" s="2"/>
      <c r="OJ123" s="2"/>
      <c r="OK123" s="2"/>
      <c r="OL123" s="2"/>
      <c r="OM123" s="2"/>
      <c r="ON123" s="2"/>
      <c r="OO123" s="2"/>
      <c r="OP123" s="2"/>
      <c r="OQ123" s="2"/>
      <c r="OR123" s="2"/>
      <c r="OS123" s="2"/>
      <c r="OT123" s="2"/>
      <c r="OU123" s="2"/>
      <c r="OV123" s="2"/>
      <c r="OW123" s="2"/>
      <c r="OX123" s="2"/>
      <c r="OY123" s="2"/>
      <c r="OZ123" s="2"/>
      <c r="PA123" s="2"/>
      <c r="PB123" s="2"/>
      <c r="PC123" s="2"/>
      <c r="PD123" s="2"/>
      <c r="PE123" s="2"/>
      <c r="PF123" s="2"/>
      <c r="PG123" s="2"/>
      <c r="PH123" s="2"/>
      <c r="PI123" s="2"/>
      <c r="PJ123" s="2"/>
      <c r="PK123" s="2"/>
      <c r="PL123" s="2"/>
      <c r="PM123" s="2"/>
      <c r="PN123" s="2"/>
      <c r="PO123" s="2"/>
      <c r="PP123" s="2"/>
      <c r="PQ123" s="2"/>
      <c r="PR123" s="2"/>
      <c r="PS123" s="2"/>
      <c r="PT123" s="2"/>
      <c r="PU123" s="2"/>
      <c r="PV123" s="2"/>
      <c r="PW123" s="2"/>
      <c r="PX123" s="2"/>
      <c r="PY123" s="2"/>
      <c r="PZ123" s="2"/>
      <c r="QA123" s="2"/>
      <c r="QB123" s="2"/>
      <c r="QC123" s="2"/>
      <c r="QD123" s="2"/>
      <c r="QE123" s="2"/>
      <c r="QF123" s="2"/>
      <c r="QG123" s="2"/>
      <c r="QH123" s="2"/>
      <c r="QI123" s="2"/>
      <c r="QJ123" s="2"/>
      <c r="QK123" s="2"/>
      <c r="QL123" s="2"/>
      <c r="QM123" s="2"/>
      <c r="QN123" s="2"/>
      <c r="QO123" s="2"/>
      <c r="QP123" s="2"/>
      <c r="QQ123" s="2"/>
      <c r="QR123" s="2"/>
      <c r="QS123" s="2"/>
      <c r="QT123" s="2"/>
      <c r="QU123" s="2"/>
      <c r="QV123" s="2"/>
      <c r="QW123" s="2"/>
      <c r="QX123" s="2"/>
      <c r="QY123" s="2"/>
      <c r="QZ123" s="2"/>
      <c r="RA123" s="2"/>
      <c r="RB123" s="2"/>
      <c r="RC123" s="2"/>
      <c r="RD123" s="2"/>
      <c r="RE123" s="2"/>
      <c r="RF123" s="2"/>
      <c r="RG123" s="2"/>
      <c r="RH123" s="2"/>
      <c r="RI123" s="2"/>
      <c r="RJ123" s="2"/>
      <c r="RK123" s="2"/>
      <c r="RL123" s="2"/>
      <c r="RM123" s="2"/>
      <c r="RN123" s="2"/>
      <c r="RO123" s="2"/>
      <c r="RP123" s="2"/>
      <c r="RQ123" s="2"/>
      <c r="RR123" s="2"/>
      <c r="RS123" s="2"/>
      <c r="RT123" s="2"/>
      <c r="RU123" s="2"/>
      <c r="RV123" s="2"/>
      <c r="RW123" s="2"/>
      <c r="RX123" s="2"/>
      <c r="RY123" s="2"/>
      <c r="RZ123" s="2"/>
      <c r="SA123" s="2"/>
      <c r="SB123" s="2"/>
      <c r="SC123" s="2"/>
      <c r="SD123" s="2"/>
      <c r="SE123" s="2"/>
      <c r="SF123" s="2"/>
      <c r="SG123" s="2"/>
      <c r="SH123" s="2"/>
      <c r="SI123" s="2"/>
      <c r="SJ123" s="2"/>
      <c r="SK123" s="2"/>
      <c r="SL123" s="2"/>
      <c r="SM123" s="2"/>
      <c r="SN123" s="2"/>
      <c r="SO123" s="2"/>
      <c r="SP123" s="2"/>
      <c r="SQ123" s="2"/>
      <c r="SR123" s="2"/>
      <c r="SS123" s="2"/>
      <c r="ST123" s="2"/>
      <c r="SU123" s="2"/>
      <c r="SV123" s="2"/>
      <c r="SW123" s="2"/>
      <c r="SX123" s="2"/>
      <c r="SY123" s="2"/>
      <c r="SZ123" s="2"/>
      <c r="TA123" s="2"/>
      <c r="TB123" s="2"/>
      <c r="TC123" s="2"/>
      <c r="TD123" s="2"/>
      <c r="TE123" s="2"/>
      <c r="TF123" s="2"/>
      <c r="TG123" s="2"/>
      <c r="TH123" s="2"/>
      <c r="TI123" s="2"/>
      <c r="TJ123" s="2"/>
      <c r="TK123" s="2"/>
      <c r="TL123" s="2"/>
      <c r="TM123" s="2"/>
      <c r="TN123" s="2"/>
      <c r="TO123" s="2"/>
      <c r="TP123" s="2"/>
      <c r="TQ123" s="2"/>
      <c r="TR123" s="2"/>
      <c r="TS123" s="2"/>
      <c r="TT123" s="2"/>
      <c r="TU123" s="2"/>
      <c r="TV123" s="2"/>
    </row>
    <row r="124" spans="1:542" s="37" customFormat="1" x14ac:dyDescent="0.35">
      <c r="A124" s="62" t="s">
        <v>113</v>
      </c>
      <c r="B124" s="62" t="s">
        <v>125</v>
      </c>
      <c r="C124" s="63" t="s">
        <v>161</v>
      </c>
      <c r="D124" s="47"/>
      <c r="E124" s="68" t="s">
        <v>24</v>
      </c>
      <c r="F124" s="68">
        <v>2</v>
      </c>
      <c r="G124" s="39">
        <v>1</v>
      </c>
      <c r="H124" s="39">
        <v>1</v>
      </c>
      <c r="I124" s="68">
        <f>Table32[[#This Row],[Incidents per Year]]*Table32[[#This Row],[Quantity per incident]]</f>
        <v>1</v>
      </c>
      <c r="J124" s="38">
        <f>D124*Table32[[#This Row],[Potential Quantity per year]]*3</f>
        <v>0</v>
      </c>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c r="FH124" s="2"/>
      <c r="FI124" s="2"/>
      <c r="FJ124" s="2"/>
      <c r="FK124" s="2"/>
      <c r="FL124" s="2"/>
      <c r="FM124" s="2"/>
      <c r="FN124" s="2"/>
      <c r="FO124" s="2"/>
      <c r="FP124" s="2"/>
      <c r="FQ124" s="2"/>
      <c r="FR124" s="2"/>
      <c r="FS124" s="2"/>
      <c r="FT124" s="2"/>
      <c r="FU124" s="2"/>
      <c r="FV124" s="2"/>
      <c r="FW124" s="2"/>
      <c r="FX124" s="2"/>
      <c r="FY124" s="2"/>
      <c r="FZ124" s="2"/>
      <c r="GA124" s="2"/>
      <c r="GB124" s="2"/>
      <c r="GC124" s="2"/>
      <c r="GD124" s="2"/>
      <c r="GE124" s="2"/>
      <c r="GF124" s="2"/>
      <c r="GG124" s="2"/>
      <c r="GH124" s="2"/>
      <c r="GI124" s="2"/>
      <c r="GJ124" s="2"/>
      <c r="GK124" s="2"/>
      <c r="GL124" s="2"/>
      <c r="GM124" s="2"/>
      <c r="GN124" s="2"/>
      <c r="GO124" s="2"/>
      <c r="GP124" s="2"/>
      <c r="GQ124" s="2"/>
      <c r="GR124" s="2"/>
      <c r="GS124" s="2"/>
      <c r="GT124" s="2"/>
      <c r="GU124" s="2"/>
      <c r="GV124" s="2"/>
      <c r="GW124" s="2"/>
      <c r="GX124" s="2"/>
      <c r="GY124" s="2"/>
      <c r="GZ124" s="2"/>
      <c r="HA124" s="2"/>
      <c r="HB124" s="2"/>
      <c r="HC124" s="2"/>
      <c r="HD124" s="2"/>
      <c r="HE124" s="2"/>
      <c r="HF124" s="2"/>
      <c r="HG124" s="2"/>
      <c r="HH124" s="2"/>
      <c r="HI124" s="2"/>
      <c r="HJ124" s="2"/>
      <c r="HK124" s="2"/>
      <c r="HL124" s="2"/>
      <c r="HM124" s="2"/>
      <c r="HN124" s="2"/>
      <c r="HO124" s="2"/>
      <c r="HP124" s="2"/>
      <c r="HQ124" s="2"/>
      <c r="HR124" s="2"/>
      <c r="HS124" s="2"/>
      <c r="HT124" s="2"/>
      <c r="HU124" s="2"/>
      <c r="HV124" s="2"/>
      <c r="HW124" s="2"/>
      <c r="HX124" s="2"/>
      <c r="HY124" s="2"/>
      <c r="HZ124" s="2"/>
      <c r="IA124" s="2"/>
      <c r="IB124" s="2"/>
      <c r="IC124" s="2"/>
      <c r="ID124" s="2"/>
      <c r="IE124" s="2"/>
      <c r="IF124" s="2"/>
      <c r="IG124" s="2"/>
      <c r="IH124" s="2"/>
      <c r="II124" s="2"/>
      <c r="IJ124" s="2"/>
      <c r="IK124" s="2"/>
      <c r="IL124" s="2"/>
      <c r="IM124" s="2"/>
      <c r="IN124" s="2"/>
      <c r="IO124" s="2"/>
      <c r="IP124" s="2"/>
      <c r="IQ124" s="2"/>
      <c r="IR124" s="2"/>
      <c r="IS124" s="2"/>
      <c r="IT124" s="2"/>
      <c r="IU124" s="2"/>
      <c r="IV124" s="2"/>
      <c r="IW124" s="2"/>
      <c r="IX124" s="2"/>
      <c r="IY124" s="2"/>
      <c r="IZ124" s="2"/>
      <c r="JA124" s="2"/>
      <c r="JB124" s="2"/>
      <c r="JC124" s="2"/>
      <c r="JD124" s="2"/>
      <c r="JE124" s="2"/>
      <c r="JF124" s="2"/>
      <c r="JG124" s="2"/>
      <c r="JH124" s="2"/>
      <c r="JI124" s="2"/>
      <c r="JJ124" s="2"/>
      <c r="JK124" s="2"/>
      <c r="JL124" s="2"/>
      <c r="JM124" s="2"/>
      <c r="JN124" s="2"/>
      <c r="JO124" s="2"/>
      <c r="JP124" s="2"/>
      <c r="JQ124" s="2"/>
      <c r="JR124" s="2"/>
      <c r="JS124" s="2"/>
      <c r="JT124" s="2"/>
      <c r="JU124" s="2"/>
      <c r="JV124" s="2"/>
      <c r="JW124" s="2"/>
      <c r="JX124" s="2"/>
      <c r="JY124" s="2"/>
      <c r="JZ124" s="2"/>
      <c r="KA124" s="2"/>
      <c r="KB124" s="2"/>
      <c r="KC124" s="2"/>
      <c r="KD124" s="2"/>
      <c r="KE124" s="2"/>
      <c r="KF124" s="2"/>
      <c r="KG124" s="2"/>
      <c r="KH124" s="2"/>
      <c r="KI124" s="2"/>
      <c r="KJ124" s="2"/>
      <c r="KK124" s="2"/>
      <c r="KL124" s="2"/>
      <c r="KM124" s="2"/>
      <c r="KN124" s="2"/>
      <c r="KO124" s="2"/>
      <c r="KP124" s="2"/>
      <c r="KQ124" s="2"/>
      <c r="KR124" s="2"/>
      <c r="KS124" s="2"/>
      <c r="KT124" s="2"/>
      <c r="KU124" s="2"/>
      <c r="KV124" s="2"/>
      <c r="KW124" s="2"/>
      <c r="KX124" s="2"/>
      <c r="KY124" s="2"/>
      <c r="KZ124" s="2"/>
      <c r="LA124" s="2"/>
      <c r="LB124" s="2"/>
      <c r="LC124" s="2"/>
      <c r="LD124" s="2"/>
      <c r="LE124" s="2"/>
      <c r="LF124" s="2"/>
      <c r="LG124" s="2"/>
      <c r="LH124" s="2"/>
      <c r="LI124" s="2"/>
      <c r="LJ124" s="2"/>
      <c r="LK124" s="2"/>
      <c r="LL124" s="2"/>
      <c r="LM124" s="2"/>
      <c r="LN124" s="2"/>
      <c r="LO124" s="2"/>
      <c r="LP124" s="2"/>
      <c r="LQ124" s="2"/>
      <c r="LR124" s="2"/>
      <c r="LS124" s="2"/>
      <c r="LT124" s="2"/>
      <c r="LU124" s="2"/>
      <c r="LV124" s="2"/>
      <c r="LW124" s="2"/>
      <c r="LX124" s="2"/>
      <c r="LY124" s="2"/>
      <c r="LZ124" s="2"/>
      <c r="MA124" s="2"/>
      <c r="MB124" s="2"/>
      <c r="MC124" s="2"/>
      <c r="MD124" s="2"/>
      <c r="ME124" s="2"/>
      <c r="MF124" s="2"/>
      <c r="MG124" s="2"/>
      <c r="MH124" s="2"/>
      <c r="MI124" s="2"/>
      <c r="MJ124" s="2"/>
      <c r="MK124" s="2"/>
      <c r="ML124" s="2"/>
      <c r="MM124" s="2"/>
      <c r="MN124" s="2"/>
      <c r="MO124" s="2"/>
      <c r="MP124" s="2"/>
      <c r="MQ124" s="2"/>
      <c r="MR124" s="2"/>
      <c r="MS124" s="2"/>
      <c r="MT124" s="2"/>
      <c r="MU124" s="2"/>
      <c r="MV124" s="2"/>
      <c r="MW124" s="2"/>
      <c r="MX124" s="2"/>
      <c r="MY124" s="2"/>
      <c r="MZ124" s="2"/>
      <c r="NA124" s="2"/>
      <c r="NB124" s="2"/>
      <c r="NC124" s="2"/>
      <c r="ND124" s="2"/>
      <c r="NE124" s="2"/>
      <c r="NF124" s="2"/>
      <c r="NG124" s="2"/>
      <c r="NH124" s="2"/>
      <c r="NI124" s="2"/>
      <c r="NJ124" s="2"/>
      <c r="NK124" s="2"/>
      <c r="NL124" s="2"/>
      <c r="NM124" s="2"/>
      <c r="NN124" s="2"/>
      <c r="NO124" s="2"/>
      <c r="NP124" s="2"/>
      <c r="NQ124" s="2"/>
      <c r="NR124" s="2"/>
      <c r="NS124" s="2"/>
      <c r="NT124" s="2"/>
      <c r="NU124" s="2"/>
      <c r="NV124" s="2"/>
      <c r="NW124" s="2"/>
      <c r="NX124" s="2"/>
      <c r="NY124" s="2"/>
      <c r="NZ124" s="2"/>
      <c r="OA124" s="2"/>
      <c r="OB124" s="2"/>
      <c r="OC124" s="2"/>
      <c r="OD124" s="2"/>
      <c r="OE124" s="2"/>
      <c r="OF124" s="2"/>
      <c r="OG124" s="2"/>
      <c r="OH124" s="2"/>
      <c r="OI124" s="2"/>
      <c r="OJ124" s="2"/>
      <c r="OK124" s="2"/>
      <c r="OL124" s="2"/>
      <c r="OM124" s="2"/>
      <c r="ON124" s="2"/>
      <c r="OO124" s="2"/>
      <c r="OP124" s="2"/>
      <c r="OQ124" s="2"/>
      <c r="OR124" s="2"/>
      <c r="OS124" s="2"/>
      <c r="OT124" s="2"/>
      <c r="OU124" s="2"/>
      <c r="OV124" s="2"/>
      <c r="OW124" s="2"/>
      <c r="OX124" s="2"/>
      <c r="OY124" s="2"/>
      <c r="OZ124" s="2"/>
      <c r="PA124" s="2"/>
      <c r="PB124" s="2"/>
      <c r="PC124" s="2"/>
      <c r="PD124" s="2"/>
      <c r="PE124" s="2"/>
      <c r="PF124" s="2"/>
      <c r="PG124" s="2"/>
      <c r="PH124" s="2"/>
      <c r="PI124" s="2"/>
      <c r="PJ124" s="2"/>
      <c r="PK124" s="2"/>
      <c r="PL124" s="2"/>
      <c r="PM124" s="2"/>
      <c r="PN124" s="2"/>
      <c r="PO124" s="2"/>
      <c r="PP124" s="2"/>
      <c r="PQ124" s="2"/>
      <c r="PR124" s="2"/>
      <c r="PS124" s="2"/>
      <c r="PT124" s="2"/>
      <c r="PU124" s="2"/>
      <c r="PV124" s="2"/>
      <c r="PW124" s="2"/>
      <c r="PX124" s="2"/>
      <c r="PY124" s="2"/>
      <c r="PZ124" s="2"/>
      <c r="QA124" s="2"/>
      <c r="QB124" s="2"/>
      <c r="QC124" s="2"/>
      <c r="QD124" s="2"/>
      <c r="QE124" s="2"/>
      <c r="QF124" s="2"/>
      <c r="QG124" s="2"/>
      <c r="QH124" s="2"/>
      <c r="QI124" s="2"/>
      <c r="QJ124" s="2"/>
      <c r="QK124" s="2"/>
      <c r="QL124" s="2"/>
      <c r="QM124" s="2"/>
      <c r="QN124" s="2"/>
      <c r="QO124" s="2"/>
      <c r="QP124" s="2"/>
      <c r="QQ124" s="2"/>
      <c r="QR124" s="2"/>
      <c r="QS124" s="2"/>
      <c r="QT124" s="2"/>
      <c r="QU124" s="2"/>
      <c r="QV124" s="2"/>
      <c r="QW124" s="2"/>
      <c r="QX124" s="2"/>
      <c r="QY124" s="2"/>
      <c r="QZ124" s="2"/>
      <c r="RA124" s="2"/>
      <c r="RB124" s="2"/>
      <c r="RC124" s="2"/>
      <c r="RD124" s="2"/>
      <c r="RE124" s="2"/>
      <c r="RF124" s="2"/>
      <c r="RG124" s="2"/>
      <c r="RH124" s="2"/>
      <c r="RI124" s="2"/>
      <c r="RJ124" s="2"/>
      <c r="RK124" s="2"/>
      <c r="RL124" s="2"/>
      <c r="RM124" s="2"/>
      <c r="RN124" s="2"/>
      <c r="RO124" s="2"/>
      <c r="RP124" s="2"/>
      <c r="RQ124" s="2"/>
      <c r="RR124" s="2"/>
      <c r="RS124" s="2"/>
      <c r="RT124" s="2"/>
      <c r="RU124" s="2"/>
      <c r="RV124" s="2"/>
      <c r="RW124" s="2"/>
      <c r="RX124" s="2"/>
      <c r="RY124" s="2"/>
      <c r="RZ124" s="2"/>
      <c r="SA124" s="2"/>
      <c r="SB124" s="2"/>
      <c r="SC124" s="2"/>
      <c r="SD124" s="2"/>
      <c r="SE124" s="2"/>
      <c r="SF124" s="2"/>
      <c r="SG124" s="2"/>
      <c r="SH124" s="2"/>
      <c r="SI124" s="2"/>
      <c r="SJ124" s="2"/>
      <c r="SK124" s="2"/>
      <c r="SL124" s="2"/>
      <c r="SM124" s="2"/>
      <c r="SN124" s="2"/>
      <c r="SO124" s="2"/>
      <c r="SP124" s="2"/>
      <c r="SQ124" s="2"/>
      <c r="SR124" s="2"/>
      <c r="SS124" s="2"/>
      <c r="ST124" s="2"/>
      <c r="SU124" s="2"/>
      <c r="SV124" s="2"/>
      <c r="SW124" s="2"/>
      <c r="SX124" s="2"/>
      <c r="SY124" s="2"/>
      <c r="SZ124" s="2"/>
      <c r="TA124" s="2"/>
      <c r="TB124" s="2"/>
      <c r="TC124" s="2"/>
      <c r="TD124" s="2"/>
      <c r="TE124" s="2"/>
      <c r="TF124" s="2"/>
      <c r="TG124" s="2"/>
      <c r="TH124" s="2"/>
      <c r="TI124" s="2"/>
      <c r="TJ124" s="2"/>
      <c r="TK124" s="2"/>
      <c r="TL124" s="2"/>
      <c r="TM124" s="2"/>
      <c r="TN124" s="2"/>
      <c r="TO124" s="2"/>
      <c r="TP124" s="2"/>
      <c r="TQ124" s="2"/>
      <c r="TR124" s="2"/>
      <c r="TS124" s="2"/>
      <c r="TT124" s="2"/>
      <c r="TU124" s="2"/>
      <c r="TV124" s="2"/>
    </row>
    <row r="125" spans="1:542" s="37" customFormat="1" x14ac:dyDescent="0.35">
      <c r="A125" s="62" t="s">
        <v>114</v>
      </c>
      <c r="B125" s="62" t="s">
        <v>125</v>
      </c>
      <c r="C125" s="63" t="s">
        <v>161</v>
      </c>
      <c r="D125" s="47"/>
      <c r="E125" s="68" t="s">
        <v>24</v>
      </c>
      <c r="F125" s="68">
        <v>2</v>
      </c>
      <c r="G125" s="39">
        <v>1</v>
      </c>
      <c r="H125" s="39">
        <v>1</v>
      </c>
      <c r="I125" s="68">
        <f>Table32[[#This Row],[Incidents per Year]]*Table32[[#This Row],[Quantity per incident]]</f>
        <v>1</v>
      </c>
      <c r="J125" s="38">
        <f>D125*Table32[[#This Row],[Potential Quantity per year]]*3</f>
        <v>0</v>
      </c>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c r="FO125" s="2"/>
      <c r="FP125" s="2"/>
      <c r="FQ125" s="2"/>
      <c r="FR125" s="2"/>
      <c r="FS125" s="2"/>
      <c r="FT125" s="2"/>
      <c r="FU125" s="2"/>
      <c r="FV125" s="2"/>
      <c r="FW125" s="2"/>
      <c r="FX125" s="2"/>
      <c r="FY125" s="2"/>
      <c r="FZ125" s="2"/>
      <c r="GA125" s="2"/>
      <c r="GB125" s="2"/>
      <c r="GC125" s="2"/>
      <c r="GD125" s="2"/>
      <c r="GE125" s="2"/>
      <c r="GF125" s="2"/>
      <c r="GG125" s="2"/>
      <c r="GH125" s="2"/>
      <c r="GI125" s="2"/>
      <c r="GJ125" s="2"/>
      <c r="GK125" s="2"/>
      <c r="GL125" s="2"/>
      <c r="GM125" s="2"/>
      <c r="GN125" s="2"/>
      <c r="GO125" s="2"/>
      <c r="GP125" s="2"/>
      <c r="GQ125" s="2"/>
      <c r="GR125" s="2"/>
      <c r="GS125" s="2"/>
      <c r="GT125" s="2"/>
      <c r="GU125" s="2"/>
      <c r="GV125" s="2"/>
      <c r="GW125" s="2"/>
      <c r="GX125" s="2"/>
      <c r="GY125" s="2"/>
      <c r="GZ125" s="2"/>
      <c r="HA125" s="2"/>
      <c r="HB125" s="2"/>
      <c r="HC125" s="2"/>
      <c r="HD125" s="2"/>
      <c r="HE125" s="2"/>
      <c r="HF125" s="2"/>
      <c r="HG125" s="2"/>
      <c r="HH125" s="2"/>
      <c r="HI125" s="2"/>
      <c r="HJ125" s="2"/>
      <c r="HK125" s="2"/>
      <c r="HL125" s="2"/>
      <c r="HM125" s="2"/>
      <c r="HN125" s="2"/>
      <c r="HO125" s="2"/>
      <c r="HP125" s="2"/>
      <c r="HQ125" s="2"/>
      <c r="HR125" s="2"/>
      <c r="HS125" s="2"/>
      <c r="HT125" s="2"/>
      <c r="HU125" s="2"/>
      <c r="HV125" s="2"/>
      <c r="HW125" s="2"/>
      <c r="HX125" s="2"/>
      <c r="HY125" s="2"/>
      <c r="HZ125" s="2"/>
      <c r="IA125" s="2"/>
      <c r="IB125" s="2"/>
      <c r="IC125" s="2"/>
      <c r="ID125" s="2"/>
      <c r="IE125" s="2"/>
      <c r="IF125" s="2"/>
      <c r="IG125" s="2"/>
      <c r="IH125" s="2"/>
      <c r="II125" s="2"/>
      <c r="IJ125" s="2"/>
      <c r="IK125" s="2"/>
      <c r="IL125" s="2"/>
      <c r="IM125" s="2"/>
      <c r="IN125" s="2"/>
      <c r="IO125" s="2"/>
      <c r="IP125" s="2"/>
      <c r="IQ125" s="2"/>
      <c r="IR125" s="2"/>
      <c r="IS125" s="2"/>
      <c r="IT125" s="2"/>
      <c r="IU125" s="2"/>
      <c r="IV125" s="2"/>
      <c r="IW125" s="2"/>
      <c r="IX125" s="2"/>
      <c r="IY125" s="2"/>
      <c r="IZ125" s="2"/>
      <c r="JA125" s="2"/>
      <c r="JB125" s="2"/>
      <c r="JC125" s="2"/>
      <c r="JD125" s="2"/>
      <c r="JE125" s="2"/>
      <c r="JF125" s="2"/>
      <c r="JG125" s="2"/>
      <c r="JH125" s="2"/>
      <c r="JI125" s="2"/>
      <c r="JJ125" s="2"/>
      <c r="JK125" s="2"/>
      <c r="JL125" s="2"/>
      <c r="JM125" s="2"/>
      <c r="JN125" s="2"/>
      <c r="JO125" s="2"/>
      <c r="JP125" s="2"/>
      <c r="JQ125" s="2"/>
      <c r="JR125" s="2"/>
      <c r="JS125" s="2"/>
      <c r="JT125" s="2"/>
      <c r="JU125" s="2"/>
      <c r="JV125" s="2"/>
      <c r="JW125" s="2"/>
      <c r="JX125" s="2"/>
      <c r="JY125" s="2"/>
      <c r="JZ125" s="2"/>
      <c r="KA125" s="2"/>
      <c r="KB125" s="2"/>
      <c r="KC125" s="2"/>
      <c r="KD125" s="2"/>
      <c r="KE125" s="2"/>
      <c r="KF125" s="2"/>
      <c r="KG125" s="2"/>
      <c r="KH125" s="2"/>
      <c r="KI125" s="2"/>
      <c r="KJ125" s="2"/>
      <c r="KK125" s="2"/>
      <c r="KL125" s="2"/>
      <c r="KM125" s="2"/>
      <c r="KN125" s="2"/>
      <c r="KO125" s="2"/>
      <c r="KP125" s="2"/>
      <c r="KQ125" s="2"/>
      <c r="KR125" s="2"/>
      <c r="KS125" s="2"/>
      <c r="KT125" s="2"/>
      <c r="KU125" s="2"/>
      <c r="KV125" s="2"/>
      <c r="KW125" s="2"/>
      <c r="KX125" s="2"/>
      <c r="KY125" s="2"/>
      <c r="KZ125" s="2"/>
      <c r="LA125" s="2"/>
      <c r="LB125" s="2"/>
      <c r="LC125" s="2"/>
      <c r="LD125" s="2"/>
      <c r="LE125" s="2"/>
      <c r="LF125" s="2"/>
      <c r="LG125" s="2"/>
      <c r="LH125" s="2"/>
      <c r="LI125" s="2"/>
      <c r="LJ125" s="2"/>
      <c r="LK125" s="2"/>
      <c r="LL125" s="2"/>
      <c r="LM125" s="2"/>
      <c r="LN125" s="2"/>
      <c r="LO125" s="2"/>
      <c r="LP125" s="2"/>
      <c r="LQ125" s="2"/>
      <c r="LR125" s="2"/>
      <c r="LS125" s="2"/>
      <c r="LT125" s="2"/>
      <c r="LU125" s="2"/>
      <c r="LV125" s="2"/>
      <c r="LW125" s="2"/>
      <c r="LX125" s="2"/>
      <c r="LY125" s="2"/>
      <c r="LZ125" s="2"/>
      <c r="MA125" s="2"/>
      <c r="MB125" s="2"/>
      <c r="MC125" s="2"/>
      <c r="MD125" s="2"/>
      <c r="ME125" s="2"/>
      <c r="MF125" s="2"/>
      <c r="MG125" s="2"/>
      <c r="MH125" s="2"/>
      <c r="MI125" s="2"/>
      <c r="MJ125" s="2"/>
      <c r="MK125" s="2"/>
      <c r="ML125" s="2"/>
      <c r="MM125" s="2"/>
      <c r="MN125" s="2"/>
      <c r="MO125" s="2"/>
      <c r="MP125" s="2"/>
      <c r="MQ125" s="2"/>
      <c r="MR125" s="2"/>
      <c r="MS125" s="2"/>
      <c r="MT125" s="2"/>
      <c r="MU125" s="2"/>
      <c r="MV125" s="2"/>
      <c r="MW125" s="2"/>
      <c r="MX125" s="2"/>
      <c r="MY125" s="2"/>
      <c r="MZ125" s="2"/>
      <c r="NA125" s="2"/>
      <c r="NB125" s="2"/>
      <c r="NC125" s="2"/>
      <c r="ND125" s="2"/>
      <c r="NE125" s="2"/>
      <c r="NF125" s="2"/>
      <c r="NG125" s="2"/>
      <c r="NH125" s="2"/>
      <c r="NI125" s="2"/>
      <c r="NJ125" s="2"/>
      <c r="NK125" s="2"/>
      <c r="NL125" s="2"/>
      <c r="NM125" s="2"/>
      <c r="NN125" s="2"/>
      <c r="NO125" s="2"/>
      <c r="NP125" s="2"/>
      <c r="NQ125" s="2"/>
      <c r="NR125" s="2"/>
      <c r="NS125" s="2"/>
      <c r="NT125" s="2"/>
      <c r="NU125" s="2"/>
      <c r="NV125" s="2"/>
      <c r="NW125" s="2"/>
      <c r="NX125" s="2"/>
      <c r="NY125" s="2"/>
      <c r="NZ125" s="2"/>
      <c r="OA125" s="2"/>
      <c r="OB125" s="2"/>
      <c r="OC125" s="2"/>
      <c r="OD125" s="2"/>
      <c r="OE125" s="2"/>
      <c r="OF125" s="2"/>
      <c r="OG125" s="2"/>
      <c r="OH125" s="2"/>
      <c r="OI125" s="2"/>
      <c r="OJ125" s="2"/>
      <c r="OK125" s="2"/>
      <c r="OL125" s="2"/>
      <c r="OM125" s="2"/>
      <c r="ON125" s="2"/>
      <c r="OO125" s="2"/>
      <c r="OP125" s="2"/>
      <c r="OQ125" s="2"/>
      <c r="OR125" s="2"/>
      <c r="OS125" s="2"/>
      <c r="OT125" s="2"/>
      <c r="OU125" s="2"/>
      <c r="OV125" s="2"/>
      <c r="OW125" s="2"/>
      <c r="OX125" s="2"/>
      <c r="OY125" s="2"/>
      <c r="OZ125" s="2"/>
      <c r="PA125" s="2"/>
      <c r="PB125" s="2"/>
      <c r="PC125" s="2"/>
      <c r="PD125" s="2"/>
      <c r="PE125" s="2"/>
      <c r="PF125" s="2"/>
      <c r="PG125" s="2"/>
      <c r="PH125" s="2"/>
      <c r="PI125" s="2"/>
      <c r="PJ125" s="2"/>
      <c r="PK125" s="2"/>
      <c r="PL125" s="2"/>
      <c r="PM125" s="2"/>
      <c r="PN125" s="2"/>
      <c r="PO125" s="2"/>
      <c r="PP125" s="2"/>
      <c r="PQ125" s="2"/>
      <c r="PR125" s="2"/>
      <c r="PS125" s="2"/>
      <c r="PT125" s="2"/>
      <c r="PU125" s="2"/>
      <c r="PV125" s="2"/>
      <c r="PW125" s="2"/>
      <c r="PX125" s="2"/>
      <c r="PY125" s="2"/>
      <c r="PZ125" s="2"/>
      <c r="QA125" s="2"/>
      <c r="QB125" s="2"/>
      <c r="QC125" s="2"/>
      <c r="QD125" s="2"/>
      <c r="QE125" s="2"/>
      <c r="QF125" s="2"/>
      <c r="QG125" s="2"/>
      <c r="QH125" s="2"/>
      <c r="QI125" s="2"/>
      <c r="QJ125" s="2"/>
      <c r="QK125" s="2"/>
      <c r="QL125" s="2"/>
      <c r="QM125" s="2"/>
      <c r="QN125" s="2"/>
      <c r="QO125" s="2"/>
      <c r="QP125" s="2"/>
      <c r="QQ125" s="2"/>
      <c r="QR125" s="2"/>
      <c r="QS125" s="2"/>
      <c r="QT125" s="2"/>
      <c r="QU125" s="2"/>
      <c r="QV125" s="2"/>
      <c r="QW125" s="2"/>
      <c r="QX125" s="2"/>
      <c r="QY125" s="2"/>
      <c r="QZ125" s="2"/>
      <c r="RA125" s="2"/>
      <c r="RB125" s="2"/>
      <c r="RC125" s="2"/>
      <c r="RD125" s="2"/>
      <c r="RE125" s="2"/>
      <c r="RF125" s="2"/>
      <c r="RG125" s="2"/>
      <c r="RH125" s="2"/>
      <c r="RI125" s="2"/>
      <c r="RJ125" s="2"/>
      <c r="RK125" s="2"/>
      <c r="RL125" s="2"/>
      <c r="RM125" s="2"/>
      <c r="RN125" s="2"/>
      <c r="RO125" s="2"/>
      <c r="RP125" s="2"/>
      <c r="RQ125" s="2"/>
      <c r="RR125" s="2"/>
      <c r="RS125" s="2"/>
      <c r="RT125" s="2"/>
      <c r="RU125" s="2"/>
      <c r="RV125" s="2"/>
      <c r="RW125" s="2"/>
      <c r="RX125" s="2"/>
      <c r="RY125" s="2"/>
      <c r="RZ125" s="2"/>
      <c r="SA125" s="2"/>
      <c r="SB125" s="2"/>
      <c r="SC125" s="2"/>
      <c r="SD125" s="2"/>
      <c r="SE125" s="2"/>
      <c r="SF125" s="2"/>
      <c r="SG125" s="2"/>
      <c r="SH125" s="2"/>
      <c r="SI125" s="2"/>
      <c r="SJ125" s="2"/>
      <c r="SK125" s="2"/>
      <c r="SL125" s="2"/>
      <c r="SM125" s="2"/>
      <c r="SN125" s="2"/>
      <c r="SO125" s="2"/>
      <c r="SP125" s="2"/>
      <c r="SQ125" s="2"/>
      <c r="SR125" s="2"/>
      <c r="SS125" s="2"/>
      <c r="ST125" s="2"/>
      <c r="SU125" s="2"/>
      <c r="SV125" s="2"/>
      <c r="SW125" s="2"/>
      <c r="SX125" s="2"/>
      <c r="SY125" s="2"/>
      <c r="SZ125" s="2"/>
      <c r="TA125" s="2"/>
      <c r="TB125" s="2"/>
      <c r="TC125" s="2"/>
      <c r="TD125" s="2"/>
      <c r="TE125" s="2"/>
      <c r="TF125" s="2"/>
      <c r="TG125" s="2"/>
      <c r="TH125" s="2"/>
      <c r="TI125" s="2"/>
      <c r="TJ125" s="2"/>
      <c r="TK125" s="2"/>
      <c r="TL125" s="2"/>
      <c r="TM125" s="2"/>
      <c r="TN125" s="2"/>
      <c r="TO125" s="2"/>
      <c r="TP125" s="2"/>
      <c r="TQ125" s="2"/>
      <c r="TR125" s="2"/>
      <c r="TS125" s="2"/>
      <c r="TT125" s="2"/>
      <c r="TU125" s="2"/>
      <c r="TV125" s="2"/>
    </row>
    <row r="126" spans="1:542" s="37" customFormat="1" x14ac:dyDescent="0.35">
      <c r="A126" s="62" t="s">
        <v>115</v>
      </c>
      <c r="B126" s="62" t="s">
        <v>139</v>
      </c>
      <c r="C126" s="63" t="s">
        <v>161</v>
      </c>
      <c r="D126" s="47"/>
      <c r="E126" s="68" t="s">
        <v>26</v>
      </c>
      <c r="F126" s="68">
        <v>0</v>
      </c>
      <c r="G126" s="39">
        <v>1</v>
      </c>
      <c r="H126" s="39">
        <v>50</v>
      </c>
      <c r="I126" s="68">
        <f>Table32[[#This Row],[Incidents per Year]]*Table32[[#This Row],[Quantity per incident]]</f>
        <v>50</v>
      </c>
      <c r="J126" s="38">
        <f>D126*Table32[[#This Row],[Potential Quantity per year]]*3</f>
        <v>0</v>
      </c>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c r="FD126" s="2"/>
      <c r="FE126" s="2"/>
      <c r="FF126" s="2"/>
      <c r="FG126" s="2"/>
      <c r="FH126" s="2"/>
      <c r="FI126" s="2"/>
      <c r="FJ126" s="2"/>
      <c r="FK126" s="2"/>
      <c r="FL126" s="2"/>
      <c r="FM126" s="2"/>
      <c r="FN126" s="2"/>
      <c r="FO126" s="2"/>
      <c r="FP126" s="2"/>
      <c r="FQ126" s="2"/>
      <c r="FR126" s="2"/>
      <c r="FS126" s="2"/>
      <c r="FT126" s="2"/>
      <c r="FU126" s="2"/>
      <c r="FV126" s="2"/>
      <c r="FW126" s="2"/>
      <c r="FX126" s="2"/>
      <c r="FY126" s="2"/>
      <c r="FZ126" s="2"/>
      <c r="GA126" s="2"/>
      <c r="GB126" s="2"/>
      <c r="GC126" s="2"/>
      <c r="GD126" s="2"/>
      <c r="GE126" s="2"/>
      <c r="GF126" s="2"/>
      <c r="GG126" s="2"/>
      <c r="GH126" s="2"/>
      <c r="GI126" s="2"/>
      <c r="GJ126" s="2"/>
      <c r="GK126" s="2"/>
      <c r="GL126" s="2"/>
      <c r="GM126" s="2"/>
      <c r="GN126" s="2"/>
      <c r="GO126" s="2"/>
      <c r="GP126" s="2"/>
      <c r="GQ126" s="2"/>
      <c r="GR126" s="2"/>
      <c r="GS126" s="2"/>
      <c r="GT126" s="2"/>
      <c r="GU126" s="2"/>
      <c r="GV126" s="2"/>
      <c r="GW126" s="2"/>
      <c r="GX126" s="2"/>
      <c r="GY126" s="2"/>
      <c r="GZ126" s="2"/>
      <c r="HA126" s="2"/>
      <c r="HB126" s="2"/>
      <c r="HC126" s="2"/>
      <c r="HD126" s="2"/>
      <c r="HE126" s="2"/>
      <c r="HF126" s="2"/>
      <c r="HG126" s="2"/>
      <c r="HH126" s="2"/>
      <c r="HI126" s="2"/>
      <c r="HJ126" s="2"/>
      <c r="HK126" s="2"/>
      <c r="HL126" s="2"/>
      <c r="HM126" s="2"/>
      <c r="HN126" s="2"/>
      <c r="HO126" s="2"/>
      <c r="HP126" s="2"/>
      <c r="HQ126" s="2"/>
      <c r="HR126" s="2"/>
      <c r="HS126" s="2"/>
      <c r="HT126" s="2"/>
      <c r="HU126" s="2"/>
      <c r="HV126" s="2"/>
      <c r="HW126" s="2"/>
      <c r="HX126" s="2"/>
      <c r="HY126" s="2"/>
      <c r="HZ126" s="2"/>
      <c r="IA126" s="2"/>
      <c r="IB126" s="2"/>
      <c r="IC126" s="2"/>
      <c r="ID126" s="2"/>
      <c r="IE126" s="2"/>
      <c r="IF126" s="2"/>
      <c r="IG126" s="2"/>
      <c r="IH126" s="2"/>
      <c r="II126" s="2"/>
      <c r="IJ126" s="2"/>
      <c r="IK126" s="2"/>
      <c r="IL126" s="2"/>
      <c r="IM126" s="2"/>
      <c r="IN126" s="2"/>
      <c r="IO126" s="2"/>
      <c r="IP126" s="2"/>
      <c r="IQ126" s="2"/>
      <c r="IR126" s="2"/>
      <c r="IS126" s="2"/>
      <c r="IT126" s="2"/>
      <c r="IU126" s="2"/>
      <c r="IV126" s="2"/>
      <c r="IW126" s="2"/>
      <c r="IX126" s="2"/>
      <c r="IY126" s="2"/>
      <c r="IZ126" s="2"/>
      <c r="JA126" s="2"/>
      <c r="JB126" s="2"/>
      <c r="JC126" s="2"/>
      <c r="JD126" s="2"/>
      <c r="JE126" s="2"/>
      <c r="JF126" s="2"/>
      <c r="JG126" s="2"/>
      <c r="JH126" s="2"/>
      <c r="JI126" s="2"/>
      <c r="JJ126" s="2"/>
      <c r="JK126" s="2"/>
      <c r="JL126" s="2"/>
      <c r="JM126" s="2"/>
      <c r="JN126" s="2"/>
      <c r="JO126" s="2"/>
      <c r="JP126" s="2"/>
      <c r="JQ126" s="2"/>
      <c r="JR126" s="2"/>
      <c r="JS126" s="2"/>
      <c r="JT126" s="2"/>
      <c r="JU126" s="2"/>
      <c r="JV126" s="2"/>
      <c r="JW126" s="2"/>
      <c r="JX126" s="2"/>
      <c r="JY126" s="2"/>
      <c r="JZ126" s="2"/>
      <c r="KA126" s="2"/>
      <c r="KB126" s="2"/>
      <c r="KC126" s="2"/>
      <c r="KD126" s="2"/>
      <c r="KE126" s="2"/>
      <c r="KF126" s="2"/>
      <c r="KG126" s="2"/>
      <c r="KH126" s="2"/>
      <c r="KI126" s="2"/>
      <c r="KJ126" s="2"/>
      <c r="KK126" s="2"/>
      <c r="KL126" s="2"/>
      <c r="KM126" s="2"/>
      <c r="KN126" s="2"/>
      <c r="KO126" s="2"/>
      <c r="KP126" s="2"/>
      <c r="KQ126" s="2"/>
      <c r="KR126" s="2"/>
      <c r="KS126" s="2"/>
      <c r="KT126" s="2"/>
      <c r="KU126" s="2"/>
      <c r="KV126" s="2"/>
      <c r="KW126" s="2"/>
      <c r="KX126" s="2"/>
      <c r="KY126" s="2"/>
      <c r="KZ126" s="2"/>
      <c r="LA126" s="2"/>
      <c r="LB126" s="2"/>
      <c r="LC126" s="2"/>
      <c r="LD126" s="2"/>
      <c r="LE126" s="2"/>
      <c r="LF126" s="2"/>
      <c r="LG126" s="2"/>
      <c r="LH126" s="2"/>
      <c r="LI126" s="2"/>
      <c r="LJ126" s="2"/>
      <c r="LK126" s="2"/>
      <c r="LL126" s="2"/>
      <c r="LM126" s="2"/>
      <c r="LN126" s="2"/>
      <c r="LO126" s="2"/>
      <c r="LP126" s="2"/>
      <c r="LQ126" s="2"/>
      <c r="LR126" s="2"/>
      <c r="LS126" s="2"/>
      <c r="LT126" s="2"/>
      <c r="LU126" s="2"/>
      <c r="LV126" s="2"/>
      <c r="LW126" s="2"/>
      <c r="LX126" s="2"/>
      <c r="LY126" s="2"/>
      <c r="LZ126" s="2"/>
      <c r="MA126" s="2"/>
      <c r="MB126" s="2"/>
      <c r="MC126" s="2"/>
      <c r="MD126" s="2"/>
      <c r="ME126" s="2"/>
      <c r="MF126" s="2"/>
      <c r="MG126" s="2"/>
      <c r="MH126" s="2"/>
      <c r="MI126" s="2"/>
      <c r="MJ126" s="2"/>
      <c r="MK126" s="2"/>
      <c r="ML126" s="2"/>
      <c r="MM126" s="2"/>
      <c r="MN126" s="2"/>
      <c r="MO126" s="2"/>
      <c r="MP126" s="2"/>
      <c r="MQ126" s="2"/>
      <c r="MR126" s="2"/>
      <c r="MS126" s="2"/>
      <c r="MT126" s="2"/>
      <c r="MU126" s="2"/>
      <c r="MV126" s="2"/>
      <c r="MW126" s="2"/>
      <c r="MX126" s="2"/>
      <c r="MY126" s="2"/>
      <c r="MZ126" s="2"/>
      <c r="NA126" s="2"/>
      <c r="NB126" s="2"/>
      <c r="NC126" s="2"/>
      <c r="ND126" s="2"/>
      <c r="NE126" s="2"/>
      <c r="NF126" s="2"/>
      <c r="NG126" s="2"/>
      <c r="NH126" s="2"/>
      <c r="NI126" s="2"/>
      <c r="NJ126" s="2"/>
      <c r="NK126" s="2"/>
      <c r="NL126" s="2"/>
      <c r="NM126" s="2"/>
      <c r="NN126" s="2"/>
      <c r="NO126" s="2"/>
      <c r="NP126" s="2"/>
      <c r="NQ126" s="2"/>
      <c r="NR126" s="2"/>
      <c r="NS126" s="2"/>
      <c r="NT126" s="2"/>
      <c r="NU126" s="2"/>
      <c r="NV126" s="2"/>
      <c r="NW126" s="2"/>
      <c r="NX126" s="2"/>
      <c r="NY126" s="2"/>
      <c r="NZ126" s="2"/>
      <c r="OA126" s="2"/>
      <c r="OB126" s="2"/>
      <c r="OC126" s="2"/>
      <c r="OD126" s="2"/>
      <c r="OE126" s="2"/>
      <c r="OF126" s="2"/>
      <c r="OG126" s="2"/>
      <c r="OH126" s="2"/>
      <c r="OI126" s="2"/>
      <c r="OJ126" s="2"/>
      <c r="OK126" s="2"/>
      <c r="OL126" s="2"/>
      <c r="OM126" s="2"/>
      <c r="ON126" s="2"/>
      <c r="OO126" s="2"/>
      <c r="OP126" s="2"/>
      <c r="OQ126" s="2"/>
      <c r="OR126" s="2"/>
      <c r="OS126" s="2"/>
      <c r="OT126" s="2"/>
      <c r="OU126" s="2"/>
      <c r="OV126" s="2"/>
      <c r="OW126" s="2"/>
      <c r="OX126" s="2"/>
      <c r="OY126" s="2"/>
      <c r="OZ126" s="2"/>
      <c r="PA126" s="2"/>
      <c r="PB126" s="2"/>
      <c r="PC126" s="2"/>
      <c r="PD126" s="2"/>
      <c r="PE126" s="2"/>
      <c r="PF126" s="2"/>
      <c r="PG126" s="2"/>
      <c r="PH126" s="2"/>
      <c r="PI126" s="2"/>
      <c r="PJ126" s="2"/>
      <c r="PK126" s="2"/>
      <c r="PL126" s="2"/>
      <c r="PM126" s="2"/>
      <c r="PN126" s="2"/>
      <c r="PO126" s="2"/>
      <c r="PP126" s="2"/>
      <c r="PQ126" s="2"/>
      <c r="PR126" s="2"/>
      <c r="PS126" s="2"/>
      <c r="PT126" s="2"/>
      <c r="PU126" s="2"/>
      <c r="PV126" s="2"/>
      <c r="PW126" s="2"/>
      <c r="PX126" s="2"/>
      <c r="PY126" s="2"/>
      <c r="PZ126" s="2"/>
      <c r="QA126" s="2"/>
      <c r="QB126" s="2"/>
      <c r="QC126" s="2"/>
      <c r="QD126" s="2"/>
      <c r="QE126" s="2"/>
      <c r="QF126" s="2"/>
      <c r="QG126" s="2"/>
      <c r="QH126" s="2"/>
      <c r="QI126" s="2"/>
      <c r="QJ126" s="2"/>
      <c r="QK126" s="2"/>
      <c r="QL126" s="2"/>
      <c r="QM126" s="2"/>
      <c r="QN126" s="2"/>
      <c r="QO126" s="2"/>
      <c r="QP126" s="2"/>
      <c r="QQ126" s="2"/>
      <c r="QR126" s="2"/>
      <c r="QS126" s="2"/>
      <c r="QT126" s="2"/>
      <c r="QU126" s="2"/>
      <c r="QV126" s="2"/>
      <c r="QW126" s="2"/>
      <c r="QX126" s="2"/>
      <c r="QY126" s="2"/>
      <c r="QZ126" s="2"/>
      <c r="RA126" s="2"/>
      <c r="RB126" s="2"/>
      <c r="RC126" s="2"/>
      <c r="RD126" s="2"/>
      <c r="RE126" s="2"/>
      <c r="RF126" s="2"/>
      <c r="RG126" s="2"/>
      <c r="RH126" s="2"/>
      <c r="RI126" s="2"/>
      <c r="RJ126" s="2"/>
      <c r="RK126" s="2"/>
      <c r="RL126" s="2"/>
      <c r="RM126" s="2"/>
      <c r="RN126" s="2"/>
      <c r="RO126" s="2"/>
      <c r="RP126" s="2"/>
      <c r="RQ126" s="2"/>
      <c r="RR126" s="2"/>
      <c r="RS126" s="2"/>
      <c r="RT126" s="2"/>
      <c r="RU126" s="2"/>
      <c r="RV126" s="2"/>
      <c r="RW126" s="2"/>
      <c r="RX126" s="2"/>
      <c r="RY126" s="2"/>
      <c r="RZ126" s="2"/>
      <c r="SA126" s="2"/>
      <c r="SB126" s="2"/>
      <c r="SC126" s="2"/>
      <c r="SD126" s="2"/>
      <c r="SE126" s="2"/>
      <c r="SF126" s="2"/>
      <c r="SG126" s="2"/>
      <c r="SH126" s="2"/>
      <c r="SI126" s="2"/>
      <c r="SJ126" s="2"/>
      <c r="SK126" s="2"/>
      <c r="SL126" s="2"/>
      <c r="SM126" s="2"/>
      <c r="SN126" s="2"/>
      <c r="SO126" s="2"/>
      <c r="SP126" s="2"/>
      <c r="SQ126" s="2"/>
      <c r="SR126" s="2"/>
      <c r="SS126" s="2"/>
      <c r="ST126" s="2"/>
      <c r="SU126" s="2"/>
      <c r="SV126" s="2"/>
      <c r="SW126" s="2"/>
      <c r="SX126" s="2"/>
      <c r="SY126" s="2"/>
      <c r="SZ126" s="2"/>
      <c r="TA126" s="2"/>
      <c r="TB126" s="2"/>
      <c r="TC126" s="2"/>
      <c r="TD126" s="2"/>
      <c r="TE126" s="2"/>
      <c r="TF126" s="2"/>
      <c r="TG126" s="2"/>
      <c r="TH126" s="2"/>
      <c r="TI126" s="2"/>
      <c r="TJ126" s="2"/>
      <c r="TK126" s="2"/>
      <c r="TL126" s="2"/>
      <c r="TM126" s="2"/>
      <c r="TN126" s="2"/>
      <c r="TO126" s="2"/>
      <c r="TP126" s="2"/>
      <c r="TQ126" s="2"/>
      <c r="TR126" s="2"/>
      <c r="TS126" s="2"/>
      <c r="TT126" s="2"/>
      <c r="TU126" s="2"/>
      <c r="TV126" s="2"/>
    </row>
    <row r="127" spans="1:542" s="37" customFormat="1" x14ac:dyDescent="0.35">
      <c r="A127" s="62" t="s">
        <v>116</v>
      </c>
      <c r="B127" s="62" t="s">
        <v>139</v>
      </c>
      <c r="C127" s="63" t="s">
        <v>161</v>
      </c>
      <c r="D127" s="47"/>
      <c r="E127" s="68" t="s">
        <v>26</v>
      </c>
      <c r="F127" s="68">
        <v>250</v>
      </c>
      <c r="G127" s="39">
        <v>1</v>
      </c>
      <c r="H127" s="39">
        <v>250</v>
      </c>
      <c r="I127" s="68">
        <f>Table32[[#This Row],[Incidents per Year]]*Table32[[#This Row],[Quantity per incident]]</f>
        <v>250</v>
      </c>
      <c r="J127" s="38">
        <f>D127*Table32[[#This Row],[Potential Quantity per year]]*3</f>
        <v>0</v>
      </c>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c r="FD127" s="2"/>
      <c r="FE127" s="2"/>
      <c r="FF127" s="2"/>
      <c r="FG127" s="2"/>
      <c r="FH127" s="2"/>
      <c r="FI127" s="2"/>
      <c r="FJ127" s="2"/>
      <c r="FK127" s="2"/>
      <c r="FL127" s="2"/>
      <c r="FM127" s="2"/>
      <c r="FN127" s="2"/>
      <c r="FO127" s="2"/>
      <c r="FP127" s="2"/>
      <c r="FQ127" s="2"/>
      <c r="FR127" s="2"/>
      <c r="FS127" s="2"/>
      <c r="FT127" s="2"/>
      <c r="FU127" s="2"/>
      <c r="FV127" s="2"/>
      <c r="FW127" s="2"/>
      <c r="FX127" s="2"/>
      <c r="FY127" s="2"/>
      <c r="FZ127" s="2"/>
      <c r="GA127" s="2"/>
      <c r="GB127" s="2"/>
      <c r="GC127" s="2"/>
      <c r="GD127" s="2"/>
      <c r="GE127" s="2"/>
      <c r="GF127" s="2"/>
      <c r="GG127" s="2"/>
      <c r="GH127" s="2"/>
      <c r="GI127" s="2"/>
      <c r="GJ127" s="2"/>
      <c r="GK127" s="2"/>
      <c r="GL127" s="2"/>
      <c r="GM127" s="2"/>
      <c r="GN127" s="2"/>
      <c r="GO127" s="2"/>
      <c r="GP127" s="2"/>
      <c r="GQ127" s="2"/>
      <c r="GR127" s="2"/>
      <c r="GS127" s="2"/>
      <c r="GT127" s="2"/>
      <c r="GU127" s="2"/>
      <c r="GV127" s="2"/>
      <c r="GW127" s="2"/>
      <c r="GX127" s="2"/>
      <c r="GY127" s="2"/>
      <c r="GZ127" s="2"/>
      <c r="HA127" s="2"/>
      <c r="HB127" s="2"/>
      <c r="HC127" s="2"/>
      <c r="HD127" s="2"/>
      <c r="HE127" s="2"/>
      <c r="HF127" s="2"/>
      <c r="HG127" s="2"/>
      <c r="HH127" s="2"/>
      <c r="HI127" s="2"/>
      <c r="HJ127" s="2"/>
      <c r="HK127" s="2"/>
      <c r="HL127" s="2"/>
      <c r="HM127" s="2"/>
      <c r="HN127" s="2"/>
      <c r="HO127" s="2"/>
      <c r="HP127" s="2"/>
      <c r="HQ127" s="2"/>
      <c r="HR127" s="2"/>
      <c r="HS127" s="2"/>
      <c r="HT127" s="2"/>
      <c r="HU127" s="2"/>
      <c r="HV127" s="2"/>
      <c r="HW127" s="2"/>
      <c r="HX127" s="2"/>
      <c r="HY127" s="2"/>
      <c r="HZ127" s="2"/>
      <c r="IA127" s="2"/>
      <c r="IB127" s="2"/>
      <c r="IC127" s="2"/>
      <c r="ID127" s="2"/>
      <c r="IE127" s="2"/>
      <c r="IF127" s="2"/>
      <c r="IG127" s="2"/>
      <c r="IH127" s="2"/>
      <c r="II127" s="2"/>
      <c r="IJ127" s="2"/>
      <c r="IK127" s="2"/>
      <c r="IL127" s="2"/>
      <c r="IM127" s="2"/>
      <c r="IN127" s="2"/>
      <c r="IO127" s="2"/>
      <c r="IP127" s="2"/>
      <c r="IQ127" s="2"/>
      <c r="IR127" s="2"/>
      <c r="IS127" s="2"/>
      <c r="IT127" s="2"/>
      <c r="IU127" s="2"/>
      <c r="IV127" s="2"/>
      <c r="IW127" s="2"/>
      <c r="IX127" s="2"/>
      <c r="IY127" s="2"/>
      <c r="IZ127" s="2"/>
      <c r="JA127" s="2"/>
      <c r="JB127" s="2"/>
      <c r="JC127" s="2"/>
      <c r="JD127" s="2"/>
      <c r="JE127" s="2"/>
      <c r="JF127" s="2"/>
      <c r="JG127" s="2"/>
      <c r="JH127" s="2"/>
      <c r="JI127" s="2"/>
      <c r="JJ127" s="2"/>
      <c r="JK127" s="2"/>
      <c r="JL127" s="2"/>
      <c r="JM127" s="2"/>
      <c r="JN127" s="2"/>
      <c r="JO127" s="2"/>
      <c r="JP127" s="2"/>
      <c r="JQ127" s="2"/>
      <c r="JR127" s="2"/>
      <c r="JS127" s="2"/>
      <c r="JT127" s="2"/>
      <c r="JU127" s="2"/>
      <c r="JV127" s="2"/>
      <c r="JW127" s="2"/>
      <c r="JX127" s="2"/>
      <c r="JY127" s="2"/>
      <c r="JZ127" s="2"/>
      <c r="KA127" s="2"/>
      <c r="KB127" s="2"/>
      <c r="KC127" s="2"/>
      <c r="KD127" s="2"/>
      <c r="KE127" s="2"/>
      <c r="KF127" s="2"/>
      <c r="KG127" s="2"/>
      <c r="KH127" s="2"/>
      <c r="KI127" s="2"/>
      <c r="KJ127" s="2"/>
      <c r="KK127" s="2"/>
      <c r="KL127" s="2"/>
      <c r="KM127" s="2"/>
      <c r="KN127" s="2"/>
      <c r="KO127" s="2"/>
      <c r="KP127" s="2"/>
      <c r="KQ127" s="2"/>
      <c r="KR127" s="2"/>
      <c r="KS127" s="2"/>
      <c r="KT127" s="2"/>
      <c r="KU127" s="2"/>
      <c r="KV127" s="2"/>
      <c r="KW127" s="2"/>
      <c r="KX127" s="2"/>
      <c r="KY127" s="2"/>
      <c r="KZ127" s="2"/>
      <c r="LA127" s="2"/>
      <c r="LB127" s="2"/>
      <c r="LC127" s="2"/>
      <c r="LD127" s="2"/>
      <c r="LE127" s="2"/>
      <c r="LF127" s="2"/>
      <c r="LG127" s="2"/>
      <c r="LH127" s="2"/>
      <c r="LI127" s="2"/>
      <c r="LJ127" s="2"/>
      <c r="LK127" s="2"/>
      <c r="LL127" s="2"/>
      <c r="LM127" s="2"/>
      <c r="LN127" s="2"/>
      <c r="LO127" s="2"/>
      <c r="LP127" s="2"/>
      <c r="LQ127" s="2"/>
      <c r="LR127" s="2"/>
      <c r="LS127" s="2"/>
      <c r="LT127" s="2"/>
      <c r="LU127" s="2"/>
      <c r="LV127" s="2"/>
      <c r="LW127" s="2"/>
      <c r="LX127" s="2"/>
      <c r="LY127" s="2"/>
      <c r="LZ127" s="2"/>
      <c r="MA127" s="2"/>
      <c r="MB127" s="2"/>
      <c r="MC127" s="2"/>
      <c r="MD127" s="2"/>
      <c r="ME127" s="2"/>
      <c r="MF127" s="2"/>
      <c r="MG127" s="2"/>
      <c r="MH127" s="2"/>
      <c r="MI127" s="2"/>
      <c r="MJ127" s="2"/>
      <c r="MK127" s="2"/>
      <c r="ML127" s="2"/>
      <c r="MM127" s="2"/>
      <c r="MN127" s="2"/>
      <c r="MO127" s="2"/>
      <c r="MP127" s="2"/>
      <c r="MQ127" s="2"/>
      <c r="MR127" s="2"/>
      <c r="MS127" s="2"/>
      <c r="MT127" s="2"/>
      <c r="MU127" s="2"/>
      <c r="MV127" s="2"/>
      <c r="MW127" s="2"/>
      <c r="MX127" s="2"/>
      <c r="MY127" s="2"/>
      <c r="MZ127" s="2"/>
      <c r="NA127" s="2"/>
      <c r="NB127" s="2"/>
      <c r="NC127" s="2"/>
      <c r="ND127" s="2"/>
      <c r="NE127" s="2"/>
      <c r="NF127" s="2"/>
      <c r="NG127" s="2"/>
      <c r="NH127" s="2"/>
      <c r="NI127" s="2"/>
      <c r="NJ127" s="2"/>
      <c r="NK127" s="2"/>
      <c r="NL127" s="2"/>
      <c r="NM127" s="2"/>
      <c r="NN127" s="2"/>
      <c r="NO127" s="2"/>
      <c r="NP127" s="2"/>
      <c r="NQ127" s="2"/>
      <c r="NR127" s="2"/>
      <c r="NS127" s="2"/>
      <c r="NT127" s="2"/>
      <c r="NU127" s="2"/>
      <c r="NV127" s="2"/>
      <c r="NW127" s="2"/>
      <c r="NX127" s="2"/>
      <c r="NY127" s="2"/>
      <c r="NZ127" s="2"/>
      <c r="OA127" s="2"/>
      <c r="OB127" s="2"/>
      <c r="OC127" s="2"/>
      <c r="OD127" s="2"/>
      <c r="OE127" s="2"/>
      <c r="OF127" s="2"/>
      <c r="OG127" s="2"/>
      <c r="OH127" s="2"/>
      <c r="OI127" s="2"/>
      <c r="OJ127" s="2"/>
      <c r="OK127" s="2"/>
      <c r="OL127" s="2"/>
      <c r="OM127" s="2"/>
      <c r="ON127" s="2"/>
      <c r="OO127" s="2"/>
      <c r="OP127" s="2"/>
      <c r="OQ127" s="2"/>
      <c r="OR127" s="2"/>
      <c r="OS127" s="2"/>
      <c r="OT127" s="2"/>
      <c r="OU127" s="2"/>
      <c r="OV127" s="2"/>
      <c r="OW127" s="2"/>
      <c r="OX127" s="2"/>
      <c r="OY127" s="2"/>
      <c r="OZ127" s="2"/>
      <c r="PA127" s="2"/>
      <c r="PB127" s="2"/>
      <c r="PC127" s="2"/>
      <c r="PD127" s="2"/>
      <c r="PE127" s="2"/>
      <c r="PF127" s="2"/>
      <c r="PG127" s="2"/>
      <c r="PH127" s="2"/>
      <c r="PI127" s="2"/>
      <c r="PJ127" s="2"/>
      <c r="PK127" s="2"/>
      <c r="PL127" s="2"/>
      <c r="PM127" s="2"/>
      <c r="PN127" s="2"/>
      <c r="PO127" s="2"/>
      <c r="PP127" s="2"/>
      <c r="PQ127" s="2"/>
      <c r="PR127" s="2"/>
      <c r="PS127" s="2"/>
      <c r="PT127" s="2"/>
      <c r="PU127" s="2"/>
      <c r="PV127" s="2"/>
      <c r="PW127" s="2"/>
      <c r="PX127" s="2"/>
      <c r="PY127" s="2"/>
      <c r="PZ127" s="2"/>
      <c r="QA127" s="2"/>
      <c r="QB127" s="2"/>
      <c r="QC127" s="2"/>
      <c r="QD127" s="2"/>
      <c r="QE127" s="2"/>
      <c r="QF127" s="2"/>
      <c r="QG127" s="2"/>
      <c r="QH127" s="2"/>
      <c r="QI127" s="2"/>
      <c r="QJ127" s="2"/>
      <c r="QK127" s="2"/>
      <c r="QL127" s="2"/>
      <c r="QM127" s="2"/>
      <c r="QN127" s="2"/>
      <c r="QO127" s="2"/>
      <c r="QP127" s="2"/>
      <c r="QQ127" s="2"/>
      <c r="QR127" s="2"/>
      <c r="QS127" s="2"/>
      <c r="QT127" s="2"/>
      <c r="QU127" s="2"/>
      <c r="QV127" s="2"/>
      <c r="QW127" s="2"/>
      <c r="QX127" s="2"/>
      <c r="QY127" s="2"/>
      <c r="QZ127" s="2"/>
      <c r="RA127" s="2"/>
      <c r="RB127" s="2"/>
      <c r="RC127" s="2"/>
      <c r="RD127" s="2"/>
      <c r="RE127" s="2"/>
      <c r="RF127" s="2"/>
      <c r="RG127" s="2"/>
      <c r="RH127" s="2"/>
      <c r="RI127" s="2"/>
      <c r="RJ127" s="2"/>
      <c r="RK127" s="2"/>
      <c r="RL127" s="2"/>
      <c r="RM127" s="2"/>
      <c r="RN127" s="2"/>
      <c r="RO127" s="2"/>
      <c r="RP127" s="2"/>
      <c r="RQ127" s="2"/>
      <c r="RR127" s="2"/>
      <c r="RS127" s="2"/>
      <c r="RT127" s="2"/>
      <c r="RU127" s="2"/>
      <c r="RV127" s="2"/>
      <c r="RW127" s="2"/>
      <c r="RX127" s="2"/>
      <c r="RY127" s="2"/>
      <c r="RZ127" s="2"/>
      <c r="SA127" s="2"/>
      <c r="SB127" s="2"/>
      <c r="SC127" s="2"/>
      <c r="SD127" s="2"/>
      <c r="SE127" s="2"/>
      <c r="SF127" s="2"/>
      <c r="SG127" s="2"/>
      <c r="SH127" s="2"/>
      <c r="SI127" s="2"/>
      <c r="SJ127" s="2"/>
      <c r="SK127" s="2"/>
      <c r="SL127" s="2"/>
      <c r="SM127" s="2"/>
      <c r="SN127" s="2"/>
      <c r="SO127" s="2"/>
      <c r="SP127" s="2"/>
      <c r="SQ127" s="2"/>
      <c r="SR127" s="2"/>
      <c r="SS127" s="2"/>
      <c r="ST127" s="2"/>
      <c r="SU127" s="2"/>
      <c r="SV127" s="2"/>
      <c r="SW127" s="2"/>
      <c r="SX127" s="2"/>
      <c r="SY127" s="2"/>
      <c r="SZ127" s="2"/>
      <c r="TA127" s="2"/>
      <c r="TB127" s="2"/>
      <c r="TC127" s="2"/>
      <c r="TD127" s="2"/>
      <c r="TE127" s="2"/>
      <c r="TF127" s="2"/>
      <c r="TG127" s="2"/>
      <c r="TH127" s="2"/>
      <c r="TI127" s="2"/>
      <c r="TJ127" s="2"/>
      <c r="TK127" s="2"/>
      <c r="TL127" s="2"/>
      <c r="TM127" s="2"/>
      <c r="TN127" s="2"/>
      <c r="TO127" s="2"/>
      <c r="TP127" s="2"/>
      <c r="TQ127" s="2"/>
      <c r="TR127" s="2"/>
      <c r="TS127" s="2"/>
      <c r="TT127" s="2"/>
      <c r="TU127" s="2"/>
      <c r="TV127" s="2"/>
    </row>
    <row r="128" spans="1:542" s="37" customFormat="1" x14ac:dyDescent="0.35">
      <c r="A128" s="62" t="s">
        <v>117</v>
      </c>
      <c r="B128" s="62" t="s">
        <v>125</v>
      </c>
      <c r="C128" s="63" t="s">
        <v>161</v>
      </c>
      <c r="D128" s="47"/>
      <c r="E128" s="68" t="s">
        <v>24</v>
      </c>
      <c r="F128" s="68">
        <v>2</v>
      </c>
      <c r="G128" s="39">
        <v>1</v>
      </c>
      <c r="H128" s="39">
        <v>1</v>
      </c>
      <c r="I128" s="68">
        <f>Table32[[#This Row],[Incidents per Year]]*Table32[[#This Row],[Quantity per incident]]</f>
        <v>1</v>
      </c>
      <c r="J128" s="38">
        <f>D128*Table32[[#This Row],[Potential Quantity per year]]*3</f>
        <v>0</v>
      </c>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c r="FD128" s="2"/>
      <c r="FE128" s="2"/>
      <c r="FF128" s="2"/>
      <c r="FG128" s="2"/>
      <c r="FH128" s="2"/>
      <c r="FI128" s="2"/>
      <c r="FJ128" s="2"/>
      <c r="FK128" s="2"/>
      <c r="FL128" s="2"/>
      <c r="FM128" s="2"/>
      <c r="FN128" s="2"/>
      <c r="FO128" s="2"/>
      <c r="FP128" s="2"/>
      <c r="FQ128" s="2"/>
      <c r="FR128" s="2"/>
      <c r="FS128" s="2"/>
      <c r="FT128" s="2"/>
      <c r="FU128" s="2"/>
      <c r="FV128" s="2"/>
      <c r="FW128" s="2"/>
      <c r="FX128" s="2"/>
      <c r="FY128" s="2"/>
      <c r="FZ128" s="2"/>
      <c r="GA128" s="2"/>
      <c r="GB128" s="2"/>
      <c r="GC128" s="2"/>
      <c r="GD128" s="2"/>
      <c r="GE128" s="2"/>
      <c r="GF128" s="2"/>
      <c r="GG128" s="2"/>
      <c r="GH128" s="2"/>
      <c r="GI128" s="2"/>
      <c r="GJ128" s="2"/>
      <c r="GK128" s="2"/>
      <c r="GL128" s="2"/>
      <c r="GM128" s="2"/>
      <c r="GN128" s="2"/>
      <c r="GO128" s="2"/>
      <c r="GP128" s="2"/>
      <c r="GQ128" s="2"/>
      <c r="GR128" s="2"/>
      <c r="GS128" s="2"/>
      <c r="GT128" s="2"/>
      <c r="GU128" s="2"/>
      <c r="GV128" s="2"/>
      <c r="GW128" s="2"/>
      <c r="GX128" s="2"/>
      <c r="GY128" s="2"/>
      <c r="GZ128" s="2"/>
      <c r="HA128" s="2"/>
      <c r="HB128" s="2"/>
      <c r="HC128" s="2"/>
      <c r="HD128" s="2"/>
      <c r="HE128" s="2"/>
      <c r="HF128" s="2"/>
      <c r="HG128" s="2"/>
      <c r="HH128" s="2"/>
      <c r="HI128" s="2"/>
      <c r="HJ128" s="2"/>
      <c r="HK128" s="2"/>
      <c r="HL128" s="2"/>
      <c r="HM128" s="2"/>
      <c r="HN128" s="2"/>
      <c r="HO128" s="2"/>
      <c r="HP128" s="2"/>
      <c r="HQ128" s="2"/>
      <c r="HR128" s="2"/>
      <c r="HS128" s="2"/>
      <c r="HT128" s="2"/>
      <c r="HU128" s="2"/>
      <c r="HV128" s="2"/>
      <c r="HW128" s="2"/>
      <c r="HX128" s="2"/>
      <c r="HY128" s="2"/>
      <c r="HZ128" s="2"/>
      <c r="IA128" s="2"/>
      <c r="IB128" s="2"/>
      <c r="IC128" s="2"/>
      <c r="ID128" s="2"/>
      <c r="IE128" s="2"/>
      <c r="IF128" s="2"/>
      <c r="IG128" s="2"/>
      <c r="IH128" s="2"/>
      <c r="II128" s="2"/>
      <c r="IJ128" s="2"/>
      <c r="IK128" s="2"/>
      <c r="IL128" s="2"/>
      <c r="IM128" s="2"/>
      <c r="IN128" s="2"/>
      <c r="IO128" s="2"/>
      <c r="IP128" s="2"/>
      <c r="IQ128" s="2"/>
      <c r="IR128" s="2"/>
      <c r="IS128" s="2"/>
      <c r="IT128" s="2"/>
      <c r="IU128" s="2"/>
      <c r="IV128" s="2"/>
      <c r="IW128" s="2"/>
      <c r="IX128" s="2"/>
      <c r="IY128" s="2"/>
      <c r="IZ128" s="2"/>
      <c r="JA128" s="2"/>
      <c r="JB128" s="2"/>
      <c r="JC128" s="2"/>
      <c r="JD128" s="2"/>
      <c r="JE128" s="2"/>
      <c r="JF128" s="2"/>
      <c r="JG128" s="2"/>
      <c r="JH128" s="2"/>
      <c r="JI128" s="2"/>
      <c r="JJ128" s="2"/>
      <c r="JK128" s="2"/>
      <c r="JL128" s="2"/>
      <c r="JM128" s="2"/>
      <c r="JN128" s="2"/>
      <c r="JO128" s="2"/>
      <c r="JP128" s="2"/>
      <c r="JQ128" s="2"/>
      <c r="JR128" s="2"/>
      <c r="JS128" s="2"/>
      <c r="JT128" s="2"/>
      <c r="JU128" s="2"/>
      <c r="JV128" s="2"/>
      <c r="JW128" s="2"/>
      <c r="JX128" s="2"/>
      <c r="JY128" s="2"/>
      <c r="JZ128" s="2"/>
      <c r="KA128" s="2"/>
      <c r="KB128" s="2"/>
      <c r="KC128" s="2"/>
      <c r="KD128" s="2"/>
      <c r="KE128" s="2"/>
      <c r="KF128" s="2"/>
      <c r="KG128" s="2"/>
      <c r="KH128" s="2"/>
      <c r="KI128" s="2"/>
      <c r="KJ128" s="2"/>
      <c r="KK128" s="2"/>
      <c r="KL128" s="2"/>
      <c r="KM128" s="2"/>
      <c r="KN128" s="2"/>
      <c r="KO128" s="2"/>
      <c r="KP128" s="2"/>
      <c r="KQ128" s="2"/>
      <c r="KR128" s="2"/>
      <c r="KS128" s="2"/>
      <c r="KT128" s="2"/>
      <c r="KU128" s="2"/>
      <c r="KV128" s="2"/>
      <c r="KW128" s="2"/>
      <c r="KX128" s="2"/>
      <c r="KY128" s="2"/>
      <c r="KZ128" s="2"/>
      <c r="LA128" s="2"/>
      <c r="LB128" s="2"/>
      <c r="LC128" s="2"/>
      <c r="LD128" s="2"/>
      <c r="LE128" s="2"/>
      <c r="LF128" s="2"/>
      <c r="LG128" s="2"/>
      <c r="LH128" s="2"/>
      <c r="LI128" s="2"/>
      <c r="LJ128" s="2"/>
      <c r="LK128" s="2"/>
      <c r="LL128" s="2"/>
      <c r="LM128" s="2"/>
      <c r="LN128" s="2"/>
      <c r="LO128" s="2"/>
      <c r="LP128" s="2"/>
      <c r="LQ128" s="2"/>
      <c r="LR128" s="2"/>
      <c r="LS128" s="2"/>
      <c r="LT128" s="2"/>
      <c r="LU128" s="2"/>
      <c r="LV128" s="2"/>
      <c r="LW128" s="2"/>
      <c r="LX128" s="2"/>
      <c r="LY128" s="2"/>
      <c r="LZ128" s="2"/>
      <c r="MA128" s="2"/>
      <c r="MB128" s="2"/>
      <c r="MC128" s="2"/>
      <c r="MD128" s="2"/>
      <c r="ME128" s="2"/>
      <c r="MF128" s="2"/>
      <c r="MG128" s="2"/>
      <c r="MH128" s="2"/>
      <c r="MI128" s="2"/>
      <c r="MJ128" s="2"/>
      <c r="MK128" s="2"/>
      <c r="ML128" s="2"/>
      <c r="MM128" s="2"/>
      <c r="MN128" s="2"/>
      <c r="MO128" s="2"/>
      <c r="MP128" s="2"/>
      <c r="MQ128" s="2"/>
      <c r="MR128" s="2"/>
      <c r="MS128" s="2"/>
      <c r="MT128" s="2"/>
      <c r="MU128" s="2"/>
      <c r="MV128" s="2"/>
      <c r="MW128" s="2"/>
      <c r="MX128" s="2"/>
      <c r="MY128" s="2"/>
      <c r="MZ128" s="2"/>
      <c r="NA128" s="2"/>
      <c r="NB128" s="2"/>
      <c r="NC128" s="2"/>
      <c r="ND128" s="2"/>
      <c r="NE128" s="2"/>
      <c r="NF128" s="2"/>
      <c r="NG128" s="2"/>
      <c r="NH128" s="2"/>
      <c r="NI128" s="2"/>
      <c r="NJ128" s="2"/>
      <c r="NK128" s="2"/>
      <c r="NL128" s="2"/>
      <c r="NM128" s="2"/>
      <c r="NN128" s="2"/>
      <c r="NO128" s="2"/>
      <c r="NP128" s="2"/>
      <c r="NQ128" s="2"/>
      <c r="NR128" s="2"/>
      <c r="NS128" s="2"/>
      <c r="NT128" s="2"/>
      <c r="NU128" s="2"/>
      <c r="NV128" s="2"/>
      <c r="NW128" s="2"/>
      <c r="NX128" s="2"/>
      <c r="NY128" s="2"/>
      <c r="NZ128" s="2"/>
      <c r="OA128" s="2"/>
      <c r="OB128" s="2"/>
      <c r="OC128" s="2"/>
      <c r="OD128" s="2"/>
      <c r="OE128" s="2"/>
      <c r="OF128" s="2"/>
      <c r="OG128" s="2"/>
      <c r="OH128" s="2"/>
      <c r="OI128" s="2"/>
      <c r="OJ128" s="2"/>
      <c r="OK128" s="2"/>
      <c r="OL128" s="2"/>
      <c r="OM128" s="2"/>
      <c r="ON128" s="2"/>
      <c r="OO128" s="2"/>
      <c r="OP128" s="2"/>
      <c r="OQ128" s="2"/>
      <c r="OR128" s="2"/>
      <c r="OS128" s="2"/>
      <c r="OT128" s="2"/>
      <c r="OU128" s="2"/>
      <c r="OV128" s="2"/>
      <c r="OW128" s="2"/>
      <c r="OX128" s="2"/>
      <c r="OY128" s="2"/>
      <c r="OZ128" s="2"/>
      <c r="PA128" s="2"/>
      <c r="PB128" s="2"/>
      <c r="PC128" s="2"/>
      <c r="PD128" s="2"/>
      <c r="PE128" s="2"/>
      <c r="PF128" s="2"/>
      <c r="PG128" s="2"/>
      <c r="PH128" s="2"/>
      <c r="PI128" s="2"/>
      <c r="PJ128" s="2"/>
      <c r="PK128" s="2"/>
      <c r="PL128" s="2"/>
      <c r="PM128" s="2"/>
      <c r="PN128" s="2"/>
      <c r="PO128" s="2"/>
      <c r="PP128" s="2"/>
      <c r="PQ128" s="2"/>
      <c r="PR128" s="2"/>
      <c r="PS128" s="2"/>
      <c r="PT128" s="2"/>
      <c r="PU128" s="2"/>
      <c r="PV128" s="2"/>
      <c r="PW128" s="2"/>
      <c r="PX128" s="2"/>
      <c r="PY128" s="2"/>
      <c r="PZ128" s="2"/>
      <c r="QA128" s="2"/>
      <c r="QB128" s="2"/>
      <c r="QC128" s="2"/>
      <c r="QD128" s="2"/>
      <c r="QE128" s="2"/>
      <c r="QF128" s="2"/>
      <c r="QG128" s="2"/>
      <c r="QH128" s="2"/>
      <c r="QI128" s="2"/>
      <c r="QJ128" s="2"/>
      <c r="QK128" s="2"/>
      <c r="QL128" s="2"/>
      <c r="QM128" s="2"/>
      <c r="QN128" s="2"/>
      <c r="QO128" s="2"/>
      <c r="QP128" s="2"/>
      <c r="QQ128" s="2"/>
      <c r="QR128" s="2"/>
      <c r="QS128" s="2"/>
      <c r="QT128" s="2"/>
      <c r="QU128" s="2"/>
      <c r="QV128" s="2"/>
      <c r="QW128" s="2"/>
      <c r="QX128" s="2"/>
      <c r="QY128" s="2"/>
      <c r="QZ128" s="2"/>
      <c r="RA128" s="2"/>
      <c r="RB128" s="2"/>
      <c r="RC128" s="2"/>
      <c r="RD128" s="2"/>
      <c r="RE128" s="2"/>
      <c r="RF128" s="2"/>
      <c r="RG128" s="2"/>
      <c r="RH128" s="2"/>
      <c r="RI128" s="2"/>
      <c r="RJ128" s="2"/>
      <c r="RK128" s="2"/>
      <c r="RL128" s="2"/>
      <c r="RM128" s="2"/>
      <c r="RN128" s="2"/>
      <c r="RO128" s="2"/>
      <c r="RP128" s="2"/>
      <c r="RQ128" s="2"/>
      <c r="RR128" s="2"/>
      <c r="RS128" s="2"/>
      <c r="RT128" s="2"/>
      <c r="RU128" s="2"/>
      <c r="RV128" s="2"/>
      <c r="RW128" s="2"/>
      <c r="RX128" s="2"/>
      <c r="RY128" s="2"/>
      <c r="RZ128" s="2"/>
      <c r="SA128" s="2"/>
      <c r="SB128" s="2"/>
      <c r="SC128" s="2"/>
      <c r="SD128" s="2"/>
      <c r="SE128" s="2"/>
      <c r="SF128" s="2"/>
      <c r="SG128" s="2"/>
      <c r="SH128" s="2"/>
      <c r="SI128" s="2"/>
      <c r="SJ128" s="2"/>
      <c r="SK128" s="2"/>
      <c r="SL128" s="2"/>
      <c r="SM128" s="2"/>
      <c r="SN128" s="2"/>
      <c r="SO128" s="2"/>
      <c r="SP128" s="2"/>
      <c r="SQ128" s="2"/>
      <c r="SR128" s="2"/>
      <c r="SS128" s="2"/>
      <c r="ST128" s="2"/>
      <c r="SU128" s="2"/>
      <c r="SV128" s="2"/>
      <c r="SW128" s="2"/>
      <c r="SX128" s="2"/>
      <c r="SY128" s="2"/>
      <c r="SZ128" s="2"/>
      <c r="TA128" s="2"/>
      <c r="TB128" s="2"/>
      <c r="TC128" s="2"/>
      <c r="TD128" s="2"/>
      <c r="TE128" s="2"/>
      <c r="TF128" s="2"/>
      <c r="TG128" s="2"/>
      <c r="TH128" s="2"/>
      <c r="TI128" s="2"/>
      <c r="TJ128" s="2"/>
      <c r="TK128" s="2"/>
      <c r="TL128" s="2"/>
      <c r="TM128" s="2"/>
      <c r="TN128" s="2"/>
      <c r="TO128" s="2"/>
      <c r="TP128" s="2"/>
      <c r="TQ128" s="2"/>
      <c r="TR128" s="2"/>
      <c r="TS128" s="2"/>
      <c r="TT128" s="2"/>
      <c r="TU128" s="2"/>
      <c r="TV128" s="2"/>
    </row>
    <row r="129" spans="1:542" s="37" customFormat="1" x14ac:dyDescent="0.35">
      <c r="A129" s="62" t="s">
        <v>118</v>
      </c>
      <c r="B129" s="62" t="s">
        <v>125</v>
      </c>
      <c r="C129" s="63" t="s">
        <v>161</v>
      </c>
      <c r="D129" s="47"/>
      <c r="E129" s="68" t="s">
        <v>24</v>
      </c>
      <c r="F129" s="68">
        <v>1</v>
      </c>
      <c r="G129" s="39">
        <v>1</v>
      </c>
      <c r="H129" s="39">
        <v>1</v>
      </c>
      <c r="I129" s="68">
        <f>Table32[[#This Row],[Incidents per Year]]*Table32[[#This Row],[Quantity per incident]]</f>
        <v>1</v>
      </c>
      <c r="J129" s="38">
        <f>D129*Table32[[#This Row],[Potential Quantity per year]]*3</f>
        <v>0</v>
      </c>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c r="CW129" s="2"/>
      <c r="CX129" s="2"/>
      <c r="CY129" s="2"/>
      <c r="CZ129" s="2"/>
      <c r="DA129" s="2"/>
      <c r="DB129" s="2"/>
      <c r="DC129" s="2"/>
      <c r="DD129" s="2"/>
      <c r="DE129" s="2"/>
      <c r="DF129" s="2"/>
      <c r="DG129" s="2"/>
      <c r="DH129" s="2"/>
      <c r="DI129" s="2"/>
      <c r="DJ129" s="2"/>
      <c r="DK129" s="2"/>
      <c r="DL129" s="2"/>
      <c r="DM129" s="2"/>
      <c r="DN129" s="2"/>
      <c r="DO129" s="2"/>
      <c r="DP129" s="2"/>
      <c r="DQ129" s="2"/>
      <c r="DR129" s="2"/>
      <c r="DS129" s="2"/>
      <c r="DT129" s="2"/>
      <c r="DU129" s="2"/>
      <c r="DV129" s="2"/>
      <c r="DW129" s="2"/>
      <c r="DX129" s="2"/>
      <c r="DY129" s="2"/>
      <c r="DZ129" s="2"/>
      <c r="EA129" s="2"/>
      <c r="EB129" s="2"/>
      <c r="EC129" s="2"/>
      <c r="ED129" s="2"/>
      <c r="EE129" s="2"/>
      <c r="EF129" s="2"/>
      <c r="EG129" s="2"/>
      <c r="EH129" s="2"/>
      <c r="EI129" s="2"/>
      <c r="EJ129" s="2"/>
      <c r="EK129" s="2"/>
      <c r="EL129" s="2"/>
      <c r="EM129" s="2"/>
      <c r="EN129" s="2"/>
      <c r="EO129" s="2"/>
      <c r="EP129" s="2"/>
      <c r="EQ129" s="2"/>
      <c r="ER129" s="2"/>
      <c r="ES129" s="2"/>
      <c r="ET129" s="2"/>
      <c r="EU129" s="2"/>
      <c r="EV129" s="2"/>
      <c r="EW129" s="2"/>
      <c r="EX129" s="2"/>
      <c r="EY129" s="2"/>
      <c r="EZ129" s="2"/>
      <c r="FA129" s="2"/>
      <c r="FB129" s="2"/>
      <c r="FC129" s="2"/>
      <c r="FD129" s="2"/>
      <c r="FE129" s="2"/>
      <c r="FF129" s="2"/>
      <c r="FG129" s="2"/>
      <c r="FH129" s="2"/>
      <c r="FI129" s="2"/>
      <c r="FJ129" s="2"/>
      <c r="FK129" s="2"/>
      <c r="FL129" s="2"/>
      <c r="FM129" s="2"/>
      <c r="FN129" s="2"/>
      <c r="FO129" s="2"/>
      <c r="FP129" s="2"/>
      <c r="FQ129" s="2"/>
      <c r="FR129" s="2"/>
      <c r="FS129" s="2"/>
      <c r="FT129" s="2"/>
      <c r="FU129" s="2"/>
      <c r="FV129" s="2"/>
      <c r="FW129" s="2"/>
      <c r="FX129" s="2"/>
      <c r="FY129" s="2"/>
      <c r="FZ129" s="2"/>
      <c r="GA129" s="2"/>
      <c r="GB129" s="2"/>
      <c r="GC129" s="2"/>
      <c r="GD129" s="2"/>
      <c r="GE129" s="2"/>
      <c r="GF129" s="2"/>
      <c r="GG129" s="2"/>
      <c r="GH129" s="2"/>
      <c r="GI129" s="2"/>
      <c r="GJ129" s="2"/>
      <c r="GK129" s="2"/>
      <c r="GL129" s="2"/>
      <c r="GM129" s="2"/>
      <c r="GN129" s="2"/>
      <c r="GO129" s="2"/>
      <c r="GP129" s="2"/>
      <c r="GQ129" s="2"/>
      <c r="GR129" s="2"/>
      <c r="GS129" s="2"/>
      <c r="GT129" s="2"/>
      <c r="GU129" s="2"/>
      <c r="GV129" s="2"/>
      <c r="GW129" s="2"/>
      <c r="GX129" s="2"/>
      <c r="GY129" s="2"/>
      <c r="GZ129" s="2"/>
      <c r="HA129" s="2"/>
      <c r="HB129" s="2"/>
      <c r="HC129" s="2"/>
      <c r="HD129" s="2"/>
      <c r="HE129" s="2"/>
      <c r="HF129" s="2"/>
      <c r="HG129" s="2"/>
      <c r="HH129" s="2"/>
      <c r="HI129" s="2"/>
      <c r="HJ129" s="2"/>
      <c r="HK129" s="2"/>
      <c r="HL129" s="2"/>
      <c r="HM129" s="2"/>
      <c r="HN129" s="2"/>
      <c r="HO129" s="2"/>
      <c r="HP129" s="2"/>
      <c r="HQ129" s="2"/>
      <c r="HR129" s="2"/>
      <c r="HS129" s="2"/>
      <c r="HT129" s="2"/>
      <c r="HU129" s="2"/>
      <c r="HV129" s="2"/>
      <c r="HW129" s="2"/>
      <c r="HX129" s="2"/>
      <c r="HY129" s="2"/>
      <c r="HZ129" s="2"/>
      <c r="IA129" s="2"/>
      <c r="IB129" s="2"/>
      <c r="IC129" s="2"/>
      <c r="ID129" s="2"/>
      <c r="IE129" s="2"/>
      <c r="IF129" s="2"/>
      <c r="IG129" s="2"/>
      <c r="IH129" s="2"/>
      <c r="II129" s="2"/>
      <c r="IJ129" s="2"/>
      <c r="IK129" s="2"/>
      <c r="IL129" s="2"/>
      <c r="IM129" s="2"/>
      <c r="IN129" s="2"/>
      <c r="IO129" s="2"/>
      <c r="IP129" s="2"/>
      <c r="IQ129" s="2"/>
      <c r="IR129" s="2"/>
      <c r="IS129" s="2"/>
      <c r="IT129" s="2"/>
      <c r="IU129" s="2"/>
      <c r="IV129" s="2"/>
      <c r="IW129" s="2"/>
      <c r="IX129" s="2"/>
      <c r="IY129" s="2"/>
      <c r="IZ129" s="2"/>
      <c r="JA129" s="2"/>
      <c r="JB129" s="2"/>
      <c r="JC129" s="2"/>
      <c r="JD129" s="2"/>
      <c r="JE129" s="2"/>
      <c r="JF129" s="2"/>
      <c r="JG129" s="2"/>
      <c r="JH129" s="2"/>
      <c r="JI129" s="2"/>
      <c r="JJ129" s="2"/>
      <c r="JK129" s="2"/>
      <c r="JL129" s="2"/>
      <c r="JM129" s="2"/>
      <c r="JN129" s="2"/>
      <c r="JO129" s="2"/>
      <c r="JP129" s="2"/>
      <c r="JQ129" s="2"/>
      <c r="JR129" s="2"/>
      <c r="JS129" s="2"/>
      <c r="JT129" s="2"/>
      <c r="JU129" s="2"/>
      <c r="JV129" s="2"/>
      <c r="JW129" s="2"/>
      <c r="JX129" s="2"/>
      <c r="JY129" s="2"/>
      <c r="JZ129" s="2"/>
      <c r="KA129" s="2"/>
      <c r="KB129" s="2"/>
      <c r="KC129" s="2"/>
      <c r="KD129" s="2"/>
      <c r="KE129" s="2"/>
      <c r="KF129" s="2"/>
      <c r="KG129" s="2"/>
      <c r="KH129" s="2"/>
      <c r="KI129" s="2"/>
      <c r="KJ129" s="2"/>
      <c r="KK129" s="2"/>
      <c r="KL129" s="2"/>
      <c r="KM129" s="2"/>
      <c r="KN129" s="2"/>
      <c r="KO129" s="2"/>
      <c r="KP129" s="2"/>
      <c r="KQ129" s="2"/>
      <c r="KR129" s="2"/>
      <c r="KS129" s="2"/>
      <c r="KT129" s="2"/>
      <c r="KU129" s="2"/>
      <c r="KV129" s="2"/>
      <c r="KW129" s="2"/>
      <c r="KX129" s="2"/>
      <c r="KY129" s="2"/>
      <c r="KZ129" s="2"/>
      <c r="LA129" s="2"/>
      <c r="LB129" s="2"/>
      <c r="LC129" s="2"/>
      <c r="LD129" s="2"/>
      <c r="LE129" s="2"/>
      <c r="LF129" s="2"/>
      <c r="LG129" s="2"/>
      <c r="LH129" s="2"/>
      <c r="LI129" s="2"/>
      <c r="LJ129" s="2"/>
      <c r="LK129" s="2"/>
      <c r="LL129" s="2"/>
      <c r="LM129" s="2"/>
      <c r="LN129" s="2"/>
      <c r="LO129" s="2"/>
      <c r="LP129" s="2"/>
      <c r="LQ129" s="2"/>
      <c r="LR129" s="2"/>
      <c r="LS129" s="2"/>
      <c r="LT129" s="2"/>
      <c r="LU129" s="2"/>
      <c r="LV129" s="2"/>
      <c r="LW129" s="2"/>
      <c r="LX129" s="2"/>
      <c r="LY129" s="2"/>
      <c r="LZ129" s="2"/>
      <c r="MA129" s="2"/>
      <c r="MB129" s="2"/>
      <c r="MC129" s="2"/>
      <c r="MD129" s="2"/>
      <c r="ME129" s="2"/>
      <c r="MF129" s="2"/>
      <c r="MG129" s="2"/>
      <c r="MH129" s="2"/>
      <c r="MI129" s="2"/>
      <c r="MJ129" s="2"/>
      <c r="MK129" s="2"/>
      <c r="ML129" s="2"/>
      <c r="MM129" s="2"/>
      <c r="MN129" s="2"/>
      <c r="MO129" s="2"/>
      <c r="MP129" s="2"/>
      <c r="MQ129" s="2"/>
      <c r="MR129" s="2"/>
      <c r="MS129" s="2"/>
      <c r="MT129" s="2"/>
      <c r="MU129" s="2"/>
      <c r="MV129" s="2"/>
      <c r="MW129" s="2"/>
      <c r="MX129" s="2"/>
      <c r="MY129" s="2"/>
      <c r="MZ129" s="2"/>
      <c r="NA129" s="2"/>
      <c r="NB129" s="2"/>
      <c r="NC129" s="2"/>
      <c r="ND129" s="2"/>
      <c r="NE129" s="2"/>
      <c r="NF129" s="2"/>
      <c r="NG129" s="2"/>
      <c r="NH129" s="2"/>
      <c r="NI129" s="2"/>
      <c r="NJ129" s="2"/>
      <c r="NK129" s="2"/>
      <c r="NL129" s="2"/>
      <c r="NM129" s="2"/>
      <c r="NN129" s="2"/>
      <c r="NO129" s="2"/>
      <c r="NP129" s="2"/>
      <c r="NQ129" s="2"/>
      <c r="NR129" s="2"/>
      <c r="NS129" s="2"/>
      <c r="NT129" s="2"/>
      <c r="NU129" s="2"/>
      <c r="NV129" s="2"/>
      <c r="NW129" s="2"/>
      <c r="NX129" s="2"/>
      <c r="NY129" s="2"/>
      <c r="NZ129" s="2"/>
      <c r="OA129" s="2"/>
      <c r="OB129" s="2"/>
      <c r="OC129" s="2"/>
      <c r="OD129" s="2"/>
      <c r="OE129" s="2"/>
      <c r="OF129" s="2"/>
      <c r="OG129" s="2"/>
      <c r="OH129" s="2"/>
      <c r="OI129" s="2"/>
      <c r="OJ129" s="2"/>
      <c r="OK129" s="2"/>
      <c r="OL129" s="2"/>
      <c r="OM129" s="2"/>
      <c r="ON129" s="2"/>
      <c r="OO129" s="2"/>
      <c r="OP129" s="2"/>
      <c r="OQ129" s="2"/>
      <c r="OR129" s="2"/>
      <c r="OS129" s="2"/>
      <c r="OT129" s="2"/>
      <c r="OU129" s="2"/>
      <c r="OV129" s="2"/>
      <c r="OW129" s="2"/>
      <c r="OX129" s="2"/>
      <c r="OY129" s="2"/>
      <c r="OZ129" s="2"/>
      <c r="PA129" s="2"/>
      <c r="PB129" s="2"/>
      <c r="PC129" s="2"/>
      <c r="PD129" s="2"/>
      <c r="PE129" s="2"/>
      <c r="PF129" s="2"/>
      <c r="PG129" s="2"/>
      <c r="PH129" s="2"/>
      <c r="PI129" s="2"/>
      <c r="PJ129" s="2"/>
      <c r="PK129" s="2"/>
      <c r="PL129" s="2"/>
      <c r="PM129" s="2"/>
      <c r="PN129" s="2"/>
      <c r="PO129" s="2"/>
      <c r="PP129" s="2"/>
      <c r="PQ129" s="2"/>
      <c r="PR129" s="2"/>
      <c r="PS129" s="2"/>
      <c r="PT129" s="2"/>
      <c r="PU129" s="2"/>
      <c r="PV129" s="2"/>
      <c r="PW129" s="2"/>
      <c r="PX129" s="2"/>
      <c r="PY129" s="2"/>
      <c r="PZ129" s="2"/>
      <c r="QA129" s="2"/>
      <c r="QB129" s="2"/>
      <c r="QC129" s="2"/>
      <c r="QD129" s="2"/>
      <c r="QE129" s="2"/>
      <c r="QF129" s="2"/>
      <c r="QG129" s="2"/>
      <c r="QH129" s="2"/>
      <c r="QI129" s="2"/>
      <c r="QJ129" s="2"/>
      <c r="QK129" s="2"/>
      <c r="QL129" s="2"/>
      <c r="QM129" s="2"/>
      <c r="QN129" s="2"/>
      <c r="QO129" s="2"/>
      <c r="QP129" s="2"/>
      <c r="QQ129" s="2"/>
      <c r="QR129" s="2"/>
      <c r="QS129" s="2"/>
      <c r="QT129" s="2"/>
      <c r="QU129" s="2"/>
      <c r="QV129" s="2"/>
      <c r="QW129" s="2"/>
      <c r="QX129" s="2"/>
      <c r="QY129" s="2"/>
      <c r="QZ129" s="2"/>
      <c r="RA129" s="2"/>
      <c r="RB129" s="2"/>
      <c r="RC129" s="2"/>
      <c r="RD129" s="2"/>
      <c r="RE129" s="2"/>
      <c r="RF129" s="2"/>
      <c r="RG129" s="2"/>
      <c r="RH129" s="2"/>
      <c r="RI129" s="2"/>
      <c r="RJ129" s="2"/>
      <c r="RK129" s="2"/>
      <c r="RL129" s="2"/>
      <c r="RM129" s="2"/>
      <c r="RN129" s="2"/>
      <c r="RO129" s="2"/>
      <c r="RP129" s="2"/>
      <c r="RQ129" s="2"/>
      <c r="RR129" s="2"/>
      <c r="RS129" s="2"/>
      <c r="RT129" s="2"/>
      <c r="RU129" s="2"/>
      <c r="RV129" s="2"/>
      <c r="RW129" s="2"/>
      <c r="RX129" s="2"/>
      <c r="RY129" s="2"/>
      <c r="RZ129" s="2"/>
      <c r="SA129" s="2"/>
      <c r="SB129" s="2"/>
      <c r="SC129" s="2"/>
      <c r="SD129" s="2"/>
      <c r="SE129" s="2"/>
      <c r="SF129" s="2"/>
      <c r="SG129" s="2"/>
      <c r="SH129" s="2"/>
      <c r="SI129" s="2"/>
      <c r="SJ129" s="2"/>
      <c r="SK129" s="2"/>
      <c r="SL129" s="2"/>
      <c r="SM129" s="2"/>
      <c r="SN129" s="2"/>
      <c r="SO129" s="2"/>
      <c r="SP129" s="2"/>
      <c r="SQ129" s="2"/>
      <c r="SR129" s="2"/>
      <c r="SS129" s="2"/>
      <c r="ST129" s="2"/>
      <c r="SU129" s="2"/>
      <c r="SV129" s="2"/>
      <c r="SW129" s="2"/>
      <c r="SX129" s="2"/>
      <c r="SY129" s="2"/>
      <c r="SZ129" s="2"/>
      <c r="TA129" s="2"/>
      <c r="TB129" s="2"/>
      <c r="TC129" s="2"/>
      <c r="TD129" s="2"/>
      <c r="TE129" s="2"/>
      <c r="TF129" s="2"/>
      <c r="TG129" s="2"/>
      <c r="TH129" s="2"/>
      <c r="TI129" s="2"/>
      <c r="TJ129" s="2"/>
      <c r="TK129" s="2"/>
      <c r="TL129" s="2"/>
      <c r="TM129" s="2"/>
      <c r="TN129" s="2"/>
      <c r="TO129" s="2"/>
      <c r="TP129" s="2"/>
      <c r="TQ129" s="2"/>
      <c r="TR129" s="2"/>
      <c r="TS129" s="2"/>
      <c r="TT129" s="2"/>
      <c r="TU129" s="2"/>
      <c r="TV129" s="2"/>
    </row>
    <row r="130" spans="1:542" s="37" customFormat="1" x14ac:dyDescent="0.35">
      <c r="A130" s="62" t="s">
        <v>119</v>
      </c>
      <c r="B130" s="62" t="s">
        <v>125</v>
      </c>
      <c r="C130" s="63" t="s">
        <v>161</v>
      </c>
      <c r="D130" s="47"/>
      <c r="E130" s="68" t="s">
        <v>24</v>
      </c>
      <c r="F130" s="68">
        <v>1</v>
      </c>
      <c r="G130" s="39">
        <v>1</v>
      </c>
      <c r="H130" s="39">
        <v>1</v>
      </c>
      <c r="I130" s="68">
        <f>Table32[[#This Row],[Incidents per Year]]*Table32[[#This Row],[Quantity per incident]]</f>
        <v>1</v>
      </c>
      <c r="J130" s="38">
        <f>D130*Table32[[#This Row],[Potential Quantity per year]]*3</f>
        <v>0</v>
      </c>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c r="CW130" s="2"/>
      <c r="CX130" s="2"/>
      <c r="CY130" s="2"/>
      <c r="CZ130" s="2"/>
      <c r="DA130" s="2"/>
      <c r="DB130" s="2"/>
      <c r="DC130" s="2"/>
      <c r="DD130" s="2"/>
      <c r="DE130" s="2"/>
      <c r="DF130" s="2"/>
      <c r="DG130" s="2"/>
      <c r="DH130" s="2"/>
      <c r="DI130" s="2"/>
      <c r="DJ130" s="2"/>
      <c r="DK130" s="2"/>
      <c r="DL130" s="2"/>
      <c r="DM130" s="2"/>
      <c r="DN130" s="2"/>
      <c r="DO130" s="2"/>
      <c r="DP130" s="2"/>
      <c r="DQ130" s="2"/>
      <c r="DR130" s="2"/>
      <c r="DS130" s="2"/>
      <c r="DT130" s="2"/>
      <c r="DU130" s="2"/>
      <c r="DV130" s="2"/>
      <c r="DW130" s="2"/>
      <c r="DX130" s="2"/>
      <c r="DY130" s="2"/>
      <c r="DZ130" s="2"/>
      <c r="EA130" s="2"/>
      <c r="EB130" s="2"/>
      <c r="EC130" s="2"/>
      <c r="ED130" s="2"/>
      <c r="EE130" s="2"/>
      <c r="EF130" s="2"/>
      <c r="EG130" s="2"/>
      <c r="EH130" s="2"/>
      <c r="EI130" s="2"/>
      <c r="EJ130" s="2"/>
      <c r="EK130" s="2"/>
      <c r="EL130" s="2"/>
      <c r="EM130" s="2"/>
      <c r="EN130" s="2"/>
      <c r="EO130" s="2"/>
      <c r="EP130" s="2"/>
      <c r="EQ130" s="2"/>
      <c r="ER130" s="2"/>
      <c r="ES130" s="2"/>
      <c r="ET130" s="2"/>
      <c r="EU130" s="2"/>
      <c r="EV130" s="2"/>
      <c r="EW130" s="2"/>
      <c r="EX130" s="2"/>
      <c r="EY130" s="2"/>
      <c r="EZ130" s="2"/>
      <c r="FA130" s="2"/>
      <c r="FB130" s="2"/>
      <c r="FC130" s="2"/>
      <c r="FD130" s="2"/>
      <c r="FE130" s="2"/>
      <c r="FF130" s="2"/>
      <c r="FG130" s="2"/>
      <c r="FH130" s="2"/>
      <c r="FI130" s="2"/>
      <c r="FJ130" s="2"/>
      <c r="FK130" s="2"/>
      <c r="FL130" s="2"/>
      <c r="FM130" s="2"/>
      <c r="FN130" s="2"/>
      <c r="FO130" s="2"/>
      <c r="FP130" s="2"/>
      <c r="FQ130" s="2"/>
      <c r="FR130" s="2"/>
      <c r="FS130" s="2"/>
      <c r="FT130" s="2"/>
      <c r="FU130" s="2"/>
      <c r="FV130" s="2"/>
      <c r="FW130" s="2"/>
      <c r="FX130" s="2"/>
      <c r="FY130" s="2"/>
      <c r="FZ130" s="2"/>
      <c r="GA130" s="2"/>
      <c r="GB130" s="2"/>
      <c r="GC130" s="2"/>
      <c r="GD130" s="2"/>
      <c r="GE130" s="2"/>
      <c r="GF130" s="2"/>
      <c r="GG130" s="2"/>
      <c r="GH130" s="2"/>
      <c r="GI130" s="2"/>
      <c r="GJ130" s="2"/>
      <c r="GK130" s="2"/>
      <c r="GL130" s="2"/>
      <c r="GM130" s="2"/>
      <c r="GN130" s="2"/>
      <c r="GO130" s="2"/>
      <c r="GP130" s="2"/>
      <c r="GQ130" s="2"/>
      <c r="GR130" s="2"/>
      <c r="GS130" s="2"/>
      <c r="GT130" s="2"/>
      <c r="GU130" s="2"/>
      <c r="GV130" s="2"/>
      <c r="GW130" s="2"/>
      <c r="GX130" s="2"/>
      <c r="GY130" s="2"/>
      <c r="GZ130" s="2"/>
      <c r="HA130" s="2"/>
      <c r="HB130" s="2"/>
      <c r="HC130" s="2"/>
      <c r="HD130" s="2"/>
      <c r="HE130" s="2"/>
      <c r="HF130" s="2"/>
      <c r="HG130" s="2"/>
      <c r="HH130" s="2"/>
      <c r="HI130" s="2"/>
      <c r="HJ130" s="2"/>
      <c r="HK130" s="2"/>
      <c r="HL130" s="2"/>
      <c r="HM130" s="2"/>
      <c r="HN130" s="2"/>
      <c r="HO130" s="2"/>
      <c r="HP130" s="2"/>
      <c r="HQ130" s="2"/>
      <c r="HR130" s="2"/>
      <c r="HS130" s="2"/>
      <c r="HT130" s="2"/>
      <c r="HU130" s="2"/>
      <c r="HV130" s="2"/>
      <c r="HW130" s="2"/>
      <c r="HX130" s="2"/>
      <c r="HY130" s="2"/>
      <c r="HZ130" s="2"/>
      <c r="IA130" s="2"/>
      <c r="IB130" s="2"/>
      <c r="IC130" s="2"/>
      <c r="ID130" s="2"/>
      <c r="IE130" s="2"/>
      <c r="IF130" s="2"/>
      <c r="IG130" s="2"/>
      <c r="IH130" s="2"/>
      <c r="II130" s="2"/>
      <c r="IJ130" s="2"/>
      <c r="IK130" s="2"/>
      <c r="IL130" s="2"/>
      <c r="IM130" s="2"/>
      <c r="IN130" s="2"/>
      <c r="IO130" s="2"/>
      <c r="IP130" s="2"/>
      <c r="IQ130" s="2"/>
      <c r="IR130" s="2"/>
      <c r="IS130" s="2"/>
      <c r="IT130" s="2"/>
      <c r="IU130" s="2"/>
      <c r="IV130" s="2"/>
      <c r="IW130" s="2"/>
      <c r="IX130" s="2"/>
      <c r="IY130" s="2"/>
      <c r="IZ130" s="2"/>
      <c r="JA130" s="2"/>
      <c r="JB130" s="2"/>
      <c r="JC130" s="2"/>
      <c r="JD130" s="2"/>
      <c r="JE130" s="2"/>
      <c r="JF130" s="2"/>
      <c r="JG130" s="2"/>
      <c r="JH130" s="2"/>
      <c r="JI130" s="2"/>
      <c r="JJ130" s="2"/>
      <c r="JK130" s="2"/>
      <c r="JL130" s="2"/>
      <c r="JM130" s="2"/>
      <c r="JN130" s="2"/>
      <c r="JO130" s="2"/>
      <c r="JP130" s="2"/>
      <c r="JQ130" s="2"/>
      <c r="JR130" s="2"/>
      <c r="JS130" s="2"/>
      <c r="JT130" s="2"/>
      <c r="JU130" s="2"/>
      <c r="JV130" s="2"/>
      <c r="JW130" s="2"/>
      <c r="JX130" s="2"/>
      <c r="JY130" s="2"/>
      <c r="JZ130" s="2"/>
      <c r="KA130" s="2"/>
      <c r="KB130" s="2"/>
      <c r="KC130" s="2"/>
      <c r="KD130" s="2"/>
      <c r="KE130" s="2"/>
      <c r="KF130" s="2"/>
      <c r="KG130" s="2"/>
      <c r="KH130" s="2"/>
      <c r="KI130" s="2"/>
      <c r="KJ130" s="2"/>
      <c r="KK130" s="2"/>
      <c r="KL130" s="2"/>
      <c r="KM130" s="2"/>
      <c r="KN130" s="2"/>
      <c r="KO130" s="2"/>
      <c r="KP130" s="2"/>
      <c r="KQ130" s="2"/>
      <c r="KR130" s="2"/>
      <c r="KS130" s="2"/>
      <c r="KT130" s="2"/>
      <c r="KU130" s="2"/>
      <c r="KV130" s="2"/>
      <c r="KW130" s="2"/>
      <c r="KX130" s="2"/>
      <c r="KY130" s="2"/>
      <c r="KZ130" s="2"/>
      <c r="LA130" s="2"/>
      <c r="LB130" s="2"/>
      <c r="LC130" s="2"/>
      <c r="LD130" s="2"/>
      <c r="LE130" s="2"/>
      <c r="LF130" s="2"/>
      <c r="LG130" s="2"/>
      <c r="LH130" s="2"/>
      <c r="LI130" s="2"/>
      <c r="LJ130" s="2"/>
      <c r="LK130" s="2"/>
      <c r="LL130" s="2"/>
      <c r="LM130" s="2"/>
      <c r="LN130" s="2"/>
      <c r="LO130" s="2"/>
      <c r="LP130" s="2"/>
      <c r="LQ130" s="2"/>
      <c r="LR130" s="2"/>
      <c r="LS130" s="2"/>
      <c r="LT130" s="2"/>
      <c r="LU130" s="2"/>
      <c r="LV130" s="2"/>
      <c r="LW130" s="2"/>
      <c r="LX130" s="2"/>
      <c r="LY130" s="2"/>
      <c r="LZ130" s="2"/>
      <c r="MA130" s="2"/>
      <c r="MB130" s="2"/>
      <c r="MC130" s="2"/>
      <c r="MD130" s="2"/>
      <c r="ME130" s="2"/>
      <c r="MF130" s="2"/>
      <c r="MG130" s="2"/>
      <c r="MH130" s="2"/>
      <c r="MI130" s="2"/>
      <c r="MJ130" s="2"/>
      <c r="MK130" s="2"/>
      <c r="ML130" s="2"/>
      <c r="MM130" s="2"/>
      <c r="MN130" s="2"/>
      <c r="MO130" s="2"/>
      <c r="MP130" s="2"/>
      <c r="MQ130" s="2"/>
      <c r="MR130" s="2"/>
      <c r="MS130" s="2"/>
      <c r="MT130" s="2"/>
      <c r="MU130" s="2"/>
      <c r="MV130" s="2"/>
      <c r="MW130" s="2"/>
      <c r="MX130" s="2"/>
      <c r="MY130" s="2"/>
      <c r="MZ130" s="2"/>
      <c r="NA130" s="2"/>
      <c r="NB130" s="2"/>
      <c r="NC130" s="2"/>
      <c r="ND130" s="2"/>
      <c r="NE130" s="2"/>
      <c r="NF130" s="2"/>
      <c r="NG130" s="2"/>
      <c r="NH130" s="2"/>
      <c r="NI130" s="2"/>
      <c r="NJ130" s="2"/>
      <c r="NK130" s="2"/>
      <c r="NL130" s="2"/>
      <c r="NM130" s="2"/>
      <c r="NN130" s="2"/>
      <c r="NO130" s="2"/>
      <c r="NP130" s="2"/>
      <c r="NQ130" s="2"/>
      <c r="NR130" s="2"/>
      <c r="NS130" s="2"/>
      <c r="NT130" s="2"/>
      <c r="NU130" s="2"/>
      <c r="NV130" s="2"/>
      <c r="NW130" s="2"/>
      <c r="NX130" s="2"/>
      <c r="NY130" s="2"/>
      <c r="NZ130" s="2"/>
      <c r="OA130" s="2"/>
      <c r="OB130" s="2"/>
      <c r="OC130" s="2"/>
      <c r="OD130" s="2"/>
      <c r="OE130" s="2"/>
      <c r="OF130" s="2"/>
      <c r="OG130" s="2"/>
      <c r="OH130" s="2"/>
      <c r="OI130" s="2"/>
      <c r="OJ130" s="2"/>
      <c r="OK130" s="2"/>
      <c r="OL130" s="2"/>
      <c r="OM130" s="2"/>
      <c r="ON130" s="2"/>
      <c r="OO130" s="2"/>
      <c r="OP130" s="2"/>
      <c r="OQ130" s="2"/>
      <c r="OR130" s="2"/>
      <c r="OS130" s="2"/>
      <c r="OT130" s="2"/>
      <c r="OU130" s="2"/>
      <c r="OV130" s="2"/>
      <c r="OW130" s="2"/>
      <c r="OX130" s="2"/>
      <c r="OY130" s="2"/>
      <c r="OZ130" s="2"/>
      <c r="PA130" s="2"/>
      <c r="PB130" s="2"/>
      <c r="PC130" s="2"/>
      <c r="PD130" s="2"/>
      <c r="PE130" s="2"/>
      <c r="PF130" s="2"/>
      <c r="PG130" s="2"/>
      <c r="PH130" s="2"/>
      <c r="PI130" s="2"/>
      <c r="PJ130" s="2"/>
      <c r="PK130" s="2"/>
      <c r="PL130" s="2"/>
      <c r="PM130" s="2"/>
      <c r="PN130" s="2"/>
      <c r="PO130" s="2"/>
      <c r="PP130" s="2"/>
      <c r="PQ130" s="2"/>
      <c r="PR130" s="2"/>
      <c r="PS130" s="2"/>
      <c r="PT130" s="2"/>
      <c r="PU130" s="2"/>
      <c r="PV130" s="2"/>
      <c r="PW130" s="2"/>
      <c r="PX130" s="2"/>
      <c r="PY130" s="2"/>
      <c r="PZ130" s="2"/>
      <c r="QA130" s="2"/>
      <c r="QB130" s="2"/>
      <c r="QC130" s="2"/>
      <c r="QD130" s="2"/>
      <c r="QE130" s="2"/>
      <c r="QF130" s="2"/>
      <c r="QG130" s="2"/>
      <c r="QH130" s="2"/>
      <c r="QI130" s="2"/>
      <c r="QJ130" s="2"/>
      <c r="QK130" s="2"/>
      <c r="QL130" s="2"/>
      <c r="QM130" s="2"/>
      <c r="QN130" s="2"/>
      <c r="QO130" s="2"/>
      <c r="QP130" s="2"/>
      <c r="QQ130" s="2"/>
      <c r="QR130" s="2"/>
      <c r="QS130" s="2"/>
      <c r="QT130" s="2"/>
      <c r="QU130" s="2"/>
      <c r="QV130" s="2"/>
      <c r="QW130" s="2"/>
      <c r="QX130" s="2"/>
      <c r="QY130" s="2"/>
      <c r="QZ130" s="2"/>
      <c r="RA130" s="2"/>
      <c r="RB130" s="2"/>
      <c r="RC130" s="2"/>
      <c r="RD130" s="2"/>
      <c r="RE130" s="2"/>
      <c r="RF130" s="2"/>
      <c r="RG130" s="2"/>
      <c r="RH130" s="2"/>
      <c r="RI130" s="2"/>
      <c r="RJ130" s="2"/>
      <c r="RK130" s="2"/>
      <c r="RL130" s="2"/>
      <c r="RM130" s="2"/>
      <c r="RN130" s="2"/>
      <c r="RO130" s="2"/>
      <c r="RP130" s="2"/>
      <c r="RQ130" s="2"/>
      <c r="RR130" s="2"/>
      <c r="RS130" s="2"/>
      <c r="RT130" s="2"/>
      <c r="RU130" s="2"/>
      <c r="RV130" s="2"/>
      <c r="RW130" s="2"/>
      <c r="RX130" s="2"/>
      <c r="RY130" s="2"/>
      <c r="RZ130" s="2"/>
      <c r="SA130" s="2"/>
      <c r="SB130" s="2"/>
      <c r="SC130" s="2"/>
      <c r="SD130" s="2"/>
      <c r="SE130" s="2"/>
      <c r="SF130" s="2"/>
      <c r="SG130" s="2"/>
      <c r="SH130" s="2"/>
      <c r="SI130" s="2"/>
      <c r="SJ130" s="2"/>
      <c r="SK130" s="2"/>
      <c r="SL130" s="2"/>
      <c r="SM130" s="2"/>
      <c r="SN130" s="2"/>
      <c r="SO130" s="2"/>
      <c r="SP130" s="2"/>
      <c r="SQ130" s="2"/>
      <c r="SR130" s="2"/>
      <c r="SS130" s="2"/>
      <c r="ST130" s="2"/>
      <c r="SU130" s="2"/>
      <c r="SV130" s="2"/>
      <c r="SW130" s="2"/>
      <c r="SX130" s="2"/>
      <c r="SY130" s="2"/>
      <c r="SZ130" s="2"/>
      <c r="TA130" s="2"/>
      <c r="TB130" s="2"/>
      <c r="TC130" s="2"/>
      <c r="TD130" s="2"/>
      <c r="TE130" s="2"/>
      <c r="TF130" s="2"/>
      <c r="TG130" s="2"/>
      <c r="TH130" s="2"/>
      <c r="TI130" s="2"/>
      <c r="TJ130" s="2"/>
      <c r="TK130" s="2"/>
      <c r="TL130" s="2"/>
      <c r="TM130" s="2"/>
      <c r="TN130" s="2"/>
      <c r="TO130" s="2"/>
      <c r="TP130" s="2"/>
      <c r="TQ130" s="2"/>
      <c r="TR130" s="2"/>
      <c r="TS130" s="2"/>
      <c r="TT130" s="2"/>
      <c r="TU130" s="2"/>
      <c r="TV130" s="2"/>
    </row>
    <row r="131" spans="1:542" s="37" customFormat="1" x14ac:dyDescent="0.35">
      <c r="A131" s="62" t="s">
        <v>120</v>
      </c>
      <c r="B131" s="62" t="s">
        <v>139</v>
      </c>
      <c r="C131" s="63" t="s">
        <v>161</v>
      </c>
      <c r="D131" s="47"/>
      <c r="E131" s="68" t="s">
        <v>26</v>
      </c>
      <c r="F131" s="68">
        <v>250</v>
      </c>
      <c r="G131" s="39">
        <v>1</v>
      </c>
      <c r="H131" s="39">
        <v>250</v>
      </c>
      <c r="I131" s="68">
        <f>Table32[[#This Row],[Incidents per Year]]*Table32[[#This Row],[Quantity per incident]]</f>
        <v>250</v>
      </c>
      <c r="J131" s="38">
        <f>D131*Table32[[#This Row],[Potential Quantity per year]]*3</f>
        <v>0</v>
      </c>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c r="DT131" s="2"/>
      <c r="DU131" s="2"/>
      <c r="DV131" s="2"/>
      <c r="DW131" s="2"/>
      <c r="DX131" s="2"/>
      <c r="DY131" s="2"/>
      <c r="DZ131" s="2"/>
      <c r="EA131" s="2"/>
      <c r="EB131" s="2"/>
      <c r="EC131" s="2"/>
      <c r="ED131" s="2"/>
      <c r="EE131" s="2"/>
      <c r="EF131" s="2"/>
      <c r="EG131" s="2"/>
      <c r="EH131" s="2"/>
      <c r="EI131" s="2"/>
      <c r="EJ131" s="2"/>
      <c r="EK131" s="2"/>
      <c r="EL131" s="2"/>
      <c r="EM131" s="2"/>
      <c r="EN131" s="2"/>
      <c r="EO131" s="2"/>
      <c r="EP131" s="2"/>
      <c r="EQ131" s="2"/>
      <c r="ER131" s="2"/>
      <c r="ES131" s="2"/>
      <c r="ET131" s="2"/>
      <c r="EU131" s="2"/>
      <c r="EV131" s="2"/>
      <c r="EW131" s="2"/>
      <c r="EX131" s="2"/>
      <c r="EY131" s="2"/>
      <c r="EZ131" s="2"/>
      <c r="FA131" s="2"/>
      <c r="FB131" s="2"/>
      <c r="FC131" s="2"/>
      <c r="FD131" s="2"/>
      <c r="FE131" s="2"/>
      <c r="FF131" s="2"/>
      <c r="FG131" s="2"/>
      <c r="FH131" s="2"/>
      <c r="FI131" s="2"/>
      <c r="FJ131" s="2"/>
      <c r="FK131" s="2"/>
      <c r="FL131" s="2"/>
      <c r="FM131" s="2"/>
      <c r="FN131" s="2"/>
      <c r="FO131" s="2"/>
      <c r="FP131" s="2"/>
      <c r="FQ131" s="2"/>
      <c r="FR131" s="2"/>
      <c r="FS131" s="2"/>
      <c r="FT131" s="2"/>
      <c r="FU131" s="2"/>
      <c r="FV131" s="2"/>
      <c r="FW131" s="2"/>
      <c r="FX131" s="2"/>
      <c r="FY131" s="2"/>
      <c r="FZ131" s="2"/>
      <c r="GA131" s="2"/>
      <c r="GB131" s="2"/>
      <c r="GC131" s="2"/>
      <c r="GD131" s="2"/>
      <c r="GE131" s="2"/>
      <c r="GF131" s="2"/>
      <c r="GG131" s="2"/>
      <c r="GH131" s="2"/>
      <c r="GI131" s="2"/>
      <c r="GJ131" s="2"/>
      <c r="GK131" s="2"/>
      <c r="GL131" s="2"/>
      <c r="GM131" s="2"/>
      <c r="GN131" s="2"/>
      <c r="GO131" s="2"/>
      <c r="GP131" s="2"/>
      <c r="GQ131" s="2"/>
      <c r="GR131" s="2"/>
      <c r="GS131" s="2"/>
      <c r="GT131" s="2"/>
      <c r="GU131" s="2"/>
      <c r="GV131" s="2"/>
      <c r="GW131" s="2"/>
      <c r="GX131" s="2"/>
      <c r="GY131" s="2"/>
      <c r="GZ131" s="2"/>
      <c r="HA131" s="2"/>
      <c r="HB131" s="2"/>
      <c r="HC131" s="2"/>
      <c r="HD131" s="2"/>
      <c r="HE131" s="2"/>
      <c r="HF131" s="2"/>
      <c r="HG131" s="2"/>
      <c r="HH131" s="2"/>
      <c r="HI131" s="2"/>
      <c r="HJ131" s="2"/>
      <c r="HK131" s="2"/>
      <c r="HL131" s="2"/>
      <c r="HM131" s="2"/>
      <c r="HN131" s="2"/>
      <c r="HO131" s="2"/>
      <c r="HP131" s="2"/>
      <c r="HQ131" s="2"/>
      <c r="HR131" s="2"/>
      <c r="HS131" s="2"/>
      <c r="HT131" s="2"/>
      <c r="HU131" s="2"/>
      <c r="HV131" s="2"/>
      <c r="HW131" s="2"/>
      <c r="HX131" s="2"/>
      <c r="HY131" s="2"/>
      <c r="HZ131" s="2"/>
      <c r="IA131" s="2"/>
      <c r="IB131" s="2"/>
      <c r="IC131" s="2"/>
      <c r="ID131" s="2"/>
      <c r="IE131" s="2"/>
      <c r="IF131" s="2"/>
      <c r="IG131" s="2"/>
      <c r="IH131" s="2"/>
      <c r="II131" s="2"/>
      <c r="IJ131" s="2"/>
      <c r="IK131" s="2"/>
      <c r="IL131" s="2"/>
      <c r="IM131" s="2"/>
      <c r="IN131" s="2"/>
      <c r="IO131" s="2"/>
      <c r="IP131" s="2"/>
      <c r="IQ131" s="2"/>
      <c r="IR131" s="2"/>
      <c r="IS131" s="2"/>
      <c r="IT131" s="2"/>
      <c r="IU131" s="2"/>
      <c r="IV131" s="2"/>
      <c r="IW131" s="2"/>
      <c r="IX131" s="2"/>
      <c r="IY131" s="2"/>
      <c r="IZ131" s="2"/>
      <c r="JA131" s="2"/>
      <c r="JB131" s="2"/>
      <c r="JC131" s="2"/>
      <c r="JD131" s="2"/>
      <c r="JE131" s="2"/>
      <c r="JF131" s="2"/>
      <c r="JG131" s="2"/>
      <c r="JH131" s="2"/>
      <c r="JI131" s="2"/>
      <c r="JJ131" s="2"/>
      <c r="JK131" s="2"/>
      <c r="JL131" s="2"/>
      <c r="JM131" s="2"/>
      <c r="JN131" s="2"/>
      <c r="JO131" s="2"/>
      <c r="JP131" s="2"/>
      <c r="JQ131" s="2"/>
      <c r="JR131" s="2"/>
      <c r="JS131" s="2"/>
      <c r="JT131" s="2"/>
      <c r="JU131" s="2"/>
      <c r="JV131" s="2"/>
      <c r="JW131" s="2"/>
      <c r="JX131" s="2"/>
      <c r="JY131" s="2"/>
      <c r="JZ131" s="2"/>
      <c r="KA131" s="2"/>
      <c r="KB131" s="2"/>
      <c r="KC131" s="2"/>
      <c r="KD131" s="2"/>
      <c r="KE131" s="2"/>
      <c r="KF131" s="2"/>
      <c r="KG131" s="2"/>
      <c r="KH131" s="2"/>
      <c r="KI131" s="2"/>
      <c r="KJ131" s="2"/>
      <c r="KK131" s="2"/>
      <c r="KL131" s="2"/>
      <c r="KM131" s="2"/>
      <c r="KN131" s="2"/>
      <c r="KO131" s="2"/>
      <c r="KP131" s="2"/>
      <c r="KQ131" s="2"/>
      <c r="KR131" s="2"/>
      <c r="KS131" s="2"/>
      <c r="KT131" s="2"/>
      <c r="KU131" s="2"/>
      <c r="KV131" s="2"/>
      <c r="KW131" s="2"/>
      <c r="KX131" s="2"/>
      <c r="KY131" s="2"/>
      <c r="KZ131" s="2"/>
      <c r="LA131" s="2"/>
      <c r="LB131" s="2"/>
      <c r="LC131" s="2"/>
      <c r="LD131" s="2"/>
      <c r="LE131" s="2"/>
      <c r="LF131" s="2"/>
      <c r="LG131" s="2"/>
      <c r="LH131" s="2"/>
      <c r="LI131" s="2"/>
      <c r="LJ131" s="2"/>
      <c r="LK131" s="2"/>
      <c r="LL131" s="2"/>
      <c r="LM131" s="2"/>
      <c r="LN131" s="2"/>
      <c r="LO131" s="2"/>
      <c r="LP131" s="2"/>
      <c r="LQ131" s="2"/>
      <c r="LR131" s="2"/>
      <c r="LS131" s="2"/>
      <c r="LT131" s="2"/>
      <c r="LU131" s="2"/>
      <c r="LV131" s="2"/>
      <c r="LW131" s="2"/>
      <c r="LX131" s="2"/>
      <c r="LY131" s="2"/>
      <c r="LZ131" s="2"/>
      <c r="MA131" s="2"/>
      <c r="MB131" s="2"/>
      <c r="MC131" s="2"/>
      <c r="MD131" s="2"/>
      <c r="ME131" s="2"/>
      <c r="MF131" s="2"/>
      <c r="MG131" s="2"/>
      <c r="MH131" s="2"/>
      <c r="MI131" s="2"/>
      <c r="MJ131" s="2"/>
      <c r="MK131" s="2"/>
      <c r="ML131" s="2"/>
      <c r="MM131" s="2"/>
      <c r="MN131" s="2"/>
      <c r="MO131" s="2"/>
      <c r="MP131" s="2"/>
      <c r="MQ131" s="2"/>
      <c r="MR131" s="2"/>
      <c r="MS131" s="2"/>
      <c r="MT131" s="2"/>
      <c r="MU131" s="2"/>
      <c r="MV131" s="2"/>
      <c r="MW131" s="2"/>
      <c r="MX131" s="2"/>
      <c r="MY131" s="2"/>
      <c r="MZ131" s="2"/>
      <c r="NA131" s="2"/>
      <c r="NB131" s="2"/>
      <c r="NC131" s="2"/>
      <c r="ND131" s="2"/>
      <c r="NE131" s="2"/>
      <c r="NF131" s="2"/>
      <c r="NG131" s="2"/>
      <c r="NH131" s="2"/>
      <c r="NI131" s="2"/>
      <c r="NJ131" s="2"/>
      <c r="NK131" s="2"/>
      <c r="NL131" s="2"/>
      <c r="NM131" s="2"/>
      <c r="NN131" s="2"/>
      <c r="NO131" s="2"/>
      <c r="NP131" s="2"/>
      <c r="NQ131" s="2"/>
      <c r="NR131" s="2"/>
      <c r="NS131" s="2"/>
      <c r="NT131" s="2"/>
      <c r="NU131" s="2"/>
      <c r="NV131" s="2"/>
      <c r="NW131" s="2"/>
      <c r="NX131" s="2"/>
      <c r="NY131" s="2"/>
      <c r="NZ131" s="2"/>
      <c r="OA131" s="2"/>
      <c r="OB131" s="2"/>
      <c r="OC131" s="2"/>
      <c r="OD131" s="2"/>
      <c r="OE131" s="2"/>
      <c r="OF131" s="2"/>
      <c r="OG131" s="2"/>
      <c r="OH131" s="2"/>
      <c r="OI131" s="2"/>
      <c r="OJ131" s="2"/>
      <c r="OK131" s="2"/>
      <c r="OL131" s="2"/>
      <c r="OM131" s="2"/>
      <c r="ON131" s="2"/>
      <c r="OO131" s="2"/>
      <c r="OP131" s="2"/>
      <c r="OQ131" s="2"/>
      <c r="OR131" s="2"/>
      <c r="OS131" s="2"/>
      <c r="OT131" s="2"/>
      <c r="OU131" s="2"/>
      <c r="OV131" s="2"/>
      <c r="OW131" s="2"/>
      <c r="OX131" s="2"/>
      <c r="OY131" s="2"/>
      <c r="OZ131" s="2"/>
      <c r="PA131" s="2"/>
      <c r="PB131" s="2"/>
      <c r="PC131" s="2"/>
      <c r="PD131" s="2"/>
      <c r="PE131" s="2"/>
      <c r="PF131" s="2"/>
      <c r="PG131" s="2"/>
      <c r="PH131" s="2"/>
      <c r="PI131" s="2"/>
      <c r="PJ131" s="2"/>
      <c r="PK131" s="2"/>
      <c r="PL131" s="2"/>
      <c r="PM131" s="2"/>
      <c r="PN131" s="2"/>
      <c r="PO131" s="2"/>
      <c r="PP131" s="2"/>
      <c r="PQ131" s="2"/>
      <c r="PR131" s="2"/>
      <c r="PS131" s="2"/>
      <c r="PT131" s="2"/>
      <c r="PU131" s="2"/>
      <c r="PV131" s="2"/>
      <c r="PW131" s="2"/>
      <c r="PX131" s="2"/>
      <c r="PY131" s="2"/>
      <c r="PZ131" s="2"/>
      <c r="QA131" s="2"/>
      <c r="QB131" s="2"/>
      <c r="QC131" s="2"/>
      <c r="QD131" s="2"/>
      <c r="QE131" s="2"/>
      <c r="QF131" s="2"/>
      <c r="QG131" s="2"/>
      <c r="QH131" s="2"/>
      <c r="QI131" s="2"/>
      <c r="QJ131" s="2"/>
      <c r="QK131" s="2"/>
      <c r="QL131" s="2"/>
      <c r="QM131" s="2"/>
      <c r="QN131" s="2"/>
      <c r="QO131" s="2"/>
      <c r="QP131" s="2"/>
      <c r="QQ131" s="2"/>
      <c r="QR131" s="2"/>
      <c r="QS131" s="2"/>
      <c r="QT131" s="2"/>
      <c r="QU131" s="2"/>
      <c r="QV131" s="2"/>
      <c r="QW131" s="2"/>
      <c r="QX131" s="2"/>
      <c r="QY131" s="2"/>
      <c r="QZ131" s="2"/>
      <c r="RA131" s="2"/>
      <c r="RB131" s="2"/>
      <c r="RC131" s="2"/>
      <c r="RD131" s="2"/>
      <c r="RE131" s="2"/>
      <c r="RF131" s="2"/>
      <c r="RG131" s="2"/>
      <c r="RH131" s="2"/>
      <c r="RI131" s="2"/>
      <c r="RJ131" s="2"/>
      <c r="RK131" s="2"/>
      <c r="RL131" s="2"/>
      <c r="RM131" s="2"/>
      <c r="RN131" s="2"/>
      <c r="RO131" s="2"/>
      <c r="RP131" s="2"/>
      <c r="RQ131" s="2"/>
      <c r="RR131" s="2"/>
      <c r="RS131" s="2"/>
      <c r="RT131" s="2"/>
      <c r="RU131" s="2"/>
      <c r="RV131" s="2"/>
      <c r="RW131" s="2"/>
      <c r="RX131" s="2"/>
      <c r="RY131" s="2"/>
      <c r="RZ131" s="2"/>
      <c r="SA131" s="2"/>
      <c r="SB131" s="2"/>
      <c r="SC131" s="2"/>
      <c r="SD131" s="2"/>
      <c r="SE131" s="2"/>
      <c r="SF131" s="2"/>
      <c r="SG131" s="2"/>
      <c r="SH131" s="2"/>
      <c r="SI131" s="2"/>
      <c r="SJ131" s="2"/>
      <c r="SK131" s="2"/>
      <c r="SL131" s="2"/>
      <c r="SM131" s="2"/>
      <c r="SN131" s="2"/>
      <c r="SO131" s="2"/>
      <c r="SP131" s="2"/>
      <c r="SQ131" s="2"/>
      <c r="SR131" s="2"/>
      <c r="SS131" s="2"/>
      <c r="ST131" s="2"/>
      <c r="SU131" s="2"/>
      <c r="SV131" s="2"/>
      <c r="SW131" s="2"/>
      <c r="SX131" s="2"/>
      <c r="SY131" s="2"/>
      <c r="SZ131" s="2"/>
      <c r="TA131" s="2"/>
      <c r="TB131" s="2"/>
      <c r="TC131" s="2"/>
      <c r="TD131" s="2"/>
      <c r="TE131" s="2"/>
      <c r="TF131" s="2"/>
      <c r="TG131" s="2"/>
      <c r="TH131" s="2"/>
      <c r="TI131" s="2"/>
      <c r="TJ131" s="2"/>
      <c r="TK131" s="2"/>
      <c r="TL131" s="2"/>
      <c r="TM131" s="2"/>
      <c r="TN131" s="2"/>
      <c r="TO131" s="2"/>
      <c r="TP131" s="2"/>
      <c r="TQ131" s="2"/>
      <c r="TR131" s="2"/>
      <c r="TS131" s="2"/>
      <c r="TT131" s="2"/>
      <c r="TU131" s="2"/>
      <c r="TV131" s="2"/>
    </row>
    <row r="132" spans="1:542" s="37" customFormat="1" x14ac:dyDescent="0.35">
      <c r="A132" s="62" t="s">
        <v>250</v>
      </c>
      <c r="B132" s="62" t="s">
        <v>125</v>
      </c>
      <c r="C132" s="63" t="s">
        <v>161</v>
      </c>
      <c r="D132" s="47"/>
      <c r="E132" s="68" t="s">
        <v>24</v>
      </c>
      <c r="F132" s="68"/>
      <c r="G132" s="39">
        <v>1</v>
      </c>
      <c r="H132" s="39">
        <v>1</v>
      </c>
      <c r="I132" s="68">
        <f>Table32[[#This Row],[Incidents per Year]]*Table32[[#This Row],[Quantity per incident]]</f>
        <v>1</v>
      </c>
      <c r="J132" s="38">
        <f>D132*Table32[[#This Row],[Potential Quantity per year]]*3</f>
        <v>0</v>
      </c>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2"/>
      <c r="DU132" s="2"/>
      <c r="DV132" s="2"/>
      <c r="DW132" s="2"/>
      <c r="DX132" s="2"/>
      <c r="DY132" s="2"/>
      <c r="DZ132" s="2"/>
      <c r="EA132" s="2"/>
      <c r="EB132" s="2"/>
      <c r="EC132" s="2"/>
      <c r="ED132" s="2"/>
      <c r="EE132" s="2"/>
      <c r="EF132" s="2"/>
      <c r="EG132" s="2"/>
      <c r="EH132" s="2"/>
      <c r="EI132" s="2"/>
      <c r="EJ132" s="2"/>
      <c r="EK132" s="2"/>
      <c r="EL132" s="2"/>
      <c r="EM132" s="2"/>
      <c r="EN132" s="2"/>
      <c r="EO132" s="2"/>
      <c r="EP132" s="2"/>
      <c r="EQ132" s="2"/>
      <c r="ER132" s="2"/>
      <c r="ES132" s="2"/>
      <c r="ET132" s="2"/>
      <c r="EU132" s="2"/>
      <c r="EV132" s="2"/>
      <c r="EW132" s="2"/>
      <c r="EX132" s="2"/>
      <c r="EY132" s="2"/>
      <c r="EZ132" s="2"/>
      <c r="FA132" s="2"/>
      <c r="FB132" s="2"/>
      <c r="FC132" s="2"/>
      <c r="FD132" s="2"/>
      <c r="FE132" s="2"/>
      <c r="FF132" s="2"/>
      <c r="FG132" s="2"/>
      <c r="FH132" s="2"/>
      <c r="FI132" s="2"/>
      <c r="FJ132" s="2"/>
      <c r="FK132" s="2"/>
      <c r="FL132" s="2"/>
      <c r="FM132" s="2"/>
      <c r="FN132" s="2"/>
      <c r="FO132" s="2"/>
      <c r="FP132" s="2"/>
      <c r="FQ132" s="2"/>
      <c r="FR132" s="2"/>
      <c r="FS132" s="2"/>
      <c r="FT132" s="2"/>
      <c r="FU132" s="2"/>
      <c r="FV132" s="2"/>
      <c r="FW132" s="2"/>
      <c r="FX132" s="2"/>
      <c r="FY132" s="2"/>
      <c r="FZ132" s="2"/>
      <c r="GA132" s="2"/>
      <c r="GB132" s="2"/>
      <c r="GC132" s="2"/>
      <c r="GD132" s="2"/>
      <c r="GE132" s="2"/>
      <c r="GF132" s="2"/>
      <c r="GG132" s="2"/>
      <c r="GH132" s="2"/>
      <c r="GI132" s="2"/>
      <c r="GJ132" s="2"/>
      <c r="GK132" s="2"/>
      <c r="GL132" s="2"/>
      <c r="GM132" s="2"/>
      <c r="GN132" s="2"/>
      <c r="GO132" s="2"/>
      <c r="GP132" s="2"/>
      <c r="GQ132" s="2"/>
      <c r="GR132" s="2"/>
      <c r="GS132" s="2"/>
      <c r="GT132" s="2"/>
      <c r="GU132" s="2"/>
      <c r="GV132" s="2"/>
      <c r="GW132" s="2"/>
      <c r="GX132" s="2"/>
      <c r="GY132" s="2"/>
      <c r="GZ132" s="2"/>
      <c r="HA132" s="2"/>
      <c r="HB132" s="2"/>
      <c r="HC132" s="2"/>
      <c r="HD132" s="2"/>
      <c r="HE132" s="2"/>
      <c r="HF132" s="2"/>
      <c r="HG132" s="2"/>
      <c r="HH132" s="2"/>
      <c r="HI132" s="2"/>
      <c r="HJ132" s="2"/>
      <c r="HK132" s="2"/>
      <c r="HL132" s="2"/>
      <c r="HM132" s="2"/>
      <c r="HN132" s="2"/>
      <c r="HO132" s="2"/>
      <c r="HP132" s="2"/>
      <c r="HQ132" s="2"/>
      <c r="HR132" s="2"/>
      <c r="HS132" s="2"/>
      <c r="HT132" s="2"/>
      <c r="HU132" s="2"/>
      <c r="HV132" s="2"/>
      <c r="HW132" s="2"/>
      <c r="HX132" s="2"/>
      <c r="HY132" s="2"/>
      <c r="HZ132" s="2"/>
      <c r="IA132" s="2"/>
      <c r="IB132" s="2"/>
      <c r="IC132" s="2"/>
      <c r="ID132" s="2"/>
      <c r="IE132" s="2"/>
      <c r="IF132" s="2"/>
      <c r="IG132" s="2"/>
      <c r="IH132" s="2"/>
      <c r="II132" s="2"/>
      <c r="IJ132" s="2"/>
      <c r="IK132" s="2"/>
      <c r="IL132" s="2"/>
      <c r="IM132" s="2"/>
      <c r="IN132" s="2"/>
      <c r="IO132" s="2"/>
      <c r="IP132" s="2"/>
      <c r="IQ132" s="2"/>
      <c r="IR132" s="2"/>
      <c r="IS132" s="2"/>
      <c r="IT132" s="2"/>
      <c r="IU132" s="2"/>
      <c r="IV132" s="2"/>
      <c r="IW132" s="2"/>
      <c r="IX132" s="2"/>
      <c r="IY132" s="2"/>
      <c r="IZ132" s="2"/>
      <c r="JA132" s="2"/>
      <c r="JB132" s="2"/>
      <c r="JC132" s="2"/>
      <c r="JD132" s="2"/>
      <c r="JE132" s="2"/>
      <c r="JF132" s="2"/>
      <c r="JG132" s="2"/>
      <c r="JH132" s="2"/>
      <c r="JI132" s="2"/>
      <c r="JJ132" s="2"/>
      <c r="JK132" s="2"/>
      <c r="JL132" s="2"/>
      <c r="JM132" s="2"/>
      <c r="JN132" s="2"/>
      <c r="JO132" s="2"/>
      <c r="JP132" s="2"/>
      <c r="JQ132" s="2"/>
      <c r="JR132" s="2"/>
      <c r="JS132" s="2"/>
      <c r="JT132" s="2"/>
      <c r="JU132" s="2"/>
      <c r="JV132" s="2"/>
      <c r="JW132" s="2"/>
      <c r="JX132" s="2"/>
      <c r="JY132" s="2"/>
      <c r="JZ132" s="2"/>
      <c r="KA132" s="2"/>
      <c r="KB132" s="2"/>
      <c r="KC132" s="2"/>
      <c r="KD132" s="2"/>
      <c r="KE132" s="2"/>
      <c r="KF132" s="2"/>
      <c r="KG132" s="2"/>
      <c r="KH132" s="2"/>
      <c r="KI132" s="2"/>
      <c r="KJ132" s="2"/>
      <c r="KK132" s="2"/>
      <c r="KL132" s="2"/>
      <c r="KM132" s="2"/>
      <c r="KN132" s="2"/>
      <c r="KO132" s="2"/>
      <c r="KP132" s="2"/>
      <c r="KQ132" s="2"/>
      <c r="KR132" s="2"/>
      <c r="KS132" s="2"/>
      <c r="KT132" s="2"/>
      <c r="KU132" s="2"/>
      <c r="KV132" s="2"/>
      <c r="KW132" s="2"/>
      <c r="KX132" s="2"/>
      <c r="KY132" s="2"/>
      <c r="KZ132" s="2"/>
      <c r="LA132" s="2"/>
      <c r="LB132" s="2"/>
      <c r="LC132" s="2"/>
      <c r="LD132" s="2"/>
      <c r="LE132" s="2"/>
      <c r="LF132" s="2"/>
      <c r="LG132" s="2"/>
      <c r="LH132" s="2"/>
      <c r="LI132" s="2"/>
      <c r="LJ132" s="2"/>
      <c r="LK132" s="2"/>
      <c r="LL132" s="2"/>
      <c r="LM132" s="2"/>
      <c r="LN132" s="2"/>
      <c r="LO132" s="2"/>
      <c r="LP132" s="2"/>
      <c r="LQ132" s="2"/>
      <c r="LR132" s="2"/>
      <c r="LS132" s="2"/>
      <c r="LT132" s="2"/>
      <c r="LU132" s="2"/>
      <c r="LV132" s="2"/>
      <c r="LW132" s="2"/>
      <c r="LX132" s="2"/>
      <c r="LY132" s="2"/>
      <c r="LZ132" s="2"/>
      <c r="MA132" s="2"/>
      <c r="MB132" s="2"/>
      <c r="MC132" s="2"/>
      <c r="MD132" s="2"/>
      <c r="ME132" s="2"/>
      <c r="MF132" s="2"/>
      <c r="MG132" s="2"/>
      <c r="MH132" s="2"/>
      <c r="MI132" s="2"/>
      <c r="MJ132" s="2"/>
      <c r="MK132" s="2"/>
      <c r="ML132" s="2"/>
      <c r="MM132" s="2"/>
      <c r="MN132" s="2"/>
      <c r="MO132" s="2"/>
      <c r="MP132" s="2"/>
      <c r="MQ132" s="2"/>
      <c r="MR132" s="2"/>
      <c r="MS132" s="2"/>
      <c r="MT132" s="2"/>
      <c r="MU132" s="2"/>
      <c r="MV132" s="2"/>
      <c r="MW132" s="2"/>
      <c r="MX132" s="2"/>
      <c r="MY132" s="2"/>
      <c r="MZ132" s="2"/>
      <c r="NA132" s="2"/>
      <c r="NB132" s="2"/>
      <c r="NC132" s="2"/>
      <c r="ND132" s="2"/>
      <c r="NE132" s="2"/>
      <c r="NF132" s="2"/>
      <c r="NG132" s="2"/>
      <c r="NH132" s="2"/>
      <c r="NI132" s="2"/>
      <c r="NJ132" s="2"/>
      <c r="NK132" s="2"/>
      <c r="NL132" s="2"/>
      <c r="NM132" s="2"/>
      <c r="NN132" s="2"/>
      <c r="NO132" s="2"/>
      <c r="NP132" s="2"/>
      <c r="NQ132" s="2"/>
      <c r="NR132" s="2"/>
      <c r="NS132" s="2"/>
      <c r="NT132" s="2"/>
      <c r="NU132" s="2"/>
      <c r="NV132" s="2"/>
      <c r="NW132" s="2"/>
      <c r="NX132" s="2"/>
      <c r="NY132" s="2"/>
      <c r="NZ132" s="2"/>
      <c r="OA132" s="2"/>
      <c r="OB132" s="2"/>
      <c r="OC132" s="2"/>
      <c r="OD132" s="2"/>
      <c r="OE132" s="2"/>
      <c r="OF132" s="2"/>
      <c r="OG132" s="2"/>
      <c r="OH132" s="2"/>
      <c r="OI132" s="2"/>
      <c r="OJ132" s="2"/>
      <c r="OK132" s="2"/>
      <c r="OL132" s="2"/>
      <c r="OM132" s="2"/>
      <c r="ON132" s="2"/>
      <c r="OO132" s="2"/>
      <c r="OP132" s="2"/>
      <c r="OQ132" s="2"/>
      <c r="OR132" s="2"/>
      <c r="OS132" s="2"/>
      <c r="OT132" s="2"/>
      <c r="OU132" s="2"/>
      <c r="OV132" s="2"/>
      <c r="OW132" s="2"/>
      <c r="OX132" s="2"/>
      <c r="OY132" s="2"/>
      <c r="OZ132" s="2"/>
      <c r="PA132" s="2"/>
      <c r="PB132" s="2"/>
      <c r="PC132" s="2"/>
      <c r="PD132" s="2"/>
      <c r="PE132" s="2"/>
      <c r="PF132" s="2"/>
      <c r="PG132" s="2"/>
      <c r="PH132" s="2"/>
      <c r="PI132" s="2"/>
      <c r="PJ132" s="2"/>
      <c r="PK132" s="2"/>
      <c r="PL132" s="2"/>
      <c r="PM132" s="2"/>
      <c r="PN132" s="2"/>
      <c r="PO132" s="2"/>
      <c r="PP132" s="2"/>
      <c r="PQ132" s="2"/>
      <c r="PR132" s="2"/>
      <c r="PS132" s="2"/>
      <c r="PT132" s="2"/>
      <c r="PU132" s="2"/>
      <c r="PV132" s="2"/>
      <c r="PW132" s="2"/>
      <c r="PX132" s="2"/>
      <c r="PY132" s="2"/>
      <c r="PZ132" s="2"/>
      <c r="QA132" s="2"/>
      <c r="QB132" s="2"/>
      <c r="QC132" s="2"/>
      <c r="QD132" s="2"/>
      <c r="QE132" s="2"/>
      <c r="QF132" s="2"/>
      <c r="QG132" s="2"/>
      <c r="QH132" s="2"/>
      <c r="QI132" s="2"/>
      <c r="QJ132" s="2"/>
      <c r="QK132" s="2"/>
      <c r="QL132" s="2"/>
      <c r="QM132" s="2"/>
      <c r="QN132" s="2"/>
      <c r="QO132" s="2"/>
      <c r="QP132" s="2"/>
      <c r="QQ132" s="2"/>
      <c r="QR132" s="2"/>
      <c r="QS132" s="2"/>
      <c r="QT132" s="2"/>
      <c r="QU132" s="2"/>
      <c r="QV132" s="2"/>
      <c r="QW132" s="2"/>
      <c r="QX132" s="2"/>
      <c r="QY132" s="2"/>
      <c r="QZ132" s="2"/>
      <c r="RA132" s="2"/>
      <c r="RB132" s="2"/>
      <c r="RC132" s="2"/>
      <c r="RD132" s="2"/>
      <c r="RE132" s="2"/>
      <c r="RF132" s="2"/>
      <c r="RG132" s="2"/>
      <c r="RH132" s="2"/>
      <c r="RI132" s="2"/>
      <c r="RJ132" s="2"/>
      <c r="RK132" s="2"/>
      <c r="RL132" s="2"/>
      <c r="RM132" s="2"/>
      <c r="RN132" s="2"/>
      <c r="RO132" s="2"/>
      <c r="RP132" s="2"/>
      <c r="RQ132" s="2"/>
      <c r="RR132" s="2"/>
      <c r="RS132" s="2"/>
      <c r="RT132" s="2"/>
      <c r="RU132" s="2"/>
      <c r="RV132" s="2"/>
      <c r="RW132" s="2"/>
      <c r="RX132" s="2"/>
      <c r="RY132" s="2"/>
      <c r="RZ132" s="2"/>
      <c r="SA132" s="2"/>
      <c r="SB132" s="2"/>
      <c r="SC132" s="2"/>
      <c r="SD132" s="2"/>
      <c r="SE132" s="2"/>
      <c r="SF132" s="2"/>
      <c r="SG132" s="2"/>
      <c r="SH132" s="2"/>
      <c r="SI132" s="2"/>
      <c r="SJ132" s="2"/>
      <c r="SK132" s="2"/>
      <c r="SL132" s="2"/>
      <c r="SM132" s="2"/>
      <c r="SN132" s="2"/>
      <c r="SO132" s="2"/>
      <c r="SP132" s="2"/>
      <c r="SQ132" s="2"/>
      <c r="SR132" s="2"/>
      <c r="SS132" s="2"/>
      <c r="ST132" s="2"/>
      <c r="SU132" s="2"/>
      <c r="SV132" s="2"/>
      <c r="SW132" s="2"/>
      <c r="SX132" s="2"/>
      <c r="SY132" s="2"/>
      <c r="SZ132" s="2"/>
      <c r="TA132" s="2"/>
      <c r="TB132" s="2"/>
      <c r="TC132" s="2"/>
      <c r="TD132" s="2"/>
      <c r="TE132" s="2"/>
      <c r="TF132" s="2"/>
      <c r="TG132" s="2"/>
      <c r="TH132" s="2"/>
      <c r="TI132" s="2"/>
      <c r="TJ132" s="2"/>
      <c r="TK132" s="2"/>
      <c r="TL132" s="2"/>
      <c r="TM132" s="2"/>
      <c r="TN132" s="2"/>
      <c r="TO132" s="2"/>
      <c r="TP132" s="2"/>
      <c r="TQ132" s="2"/>
      <c r="TR132" s="2"/>
      <c r="TS132" s="2"/>
      <c r="TT132" s="2"/>
      <c r="TU132" s="2"/>
      <c r="TV132" s="2"/>
    </row>
    <row r="133" spans="1:542" s="37" customFormat="1" x14ac:dyDescent="0.35">
      <c r="A133" s="62" t="s">
        <v>297</v>
      </c>
      <c r="B133" s="62" t="s">
        <v>125</v>
      </c>
      <c r="C133" s="63" t="s">
        <v>161</v>
      </c>
      <c r="D133" s="47"/>
      <c r="E133" s="68" t="s">
        <v>24</v>
      </c>
      <c r="F133" s="68"/>
      <c r="G133" s="39">
        <v>1</v>
      </c>
      <c r="H133" s="39">
        <v>1</v>
      </c>
      <c r="I133" s="68">
        <f>Table32[[#This Row],[Incidents per Year]]*Table32[[#This Row],[Quantity per incident]]</f>
        <v>1</v>
      </c>
      <c r="J133" s="38">
        <f>D133*Table32[[#This Row],[Potential Quantity per year]]*3</f>
        <v>0</v>
      </c>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2"/>
      <c r="DU133" s="2"/>
      <c r="DV133" s="2"/>
      <c r="DW133" s="2"/>
      <c r="DX133" s="2"/>
      <c r="DY133" s="2"/>
      <c r="DZ133" s="2"/>
      <c r="EA133" s="2"/>
      <c r="EB133" s="2"/>
      <c r="EC133" s="2"/>
      <c r="ED133" s="2"/>
      <c r="EE133" s="2"/>
      <c r="EF133" s="2"/>
      <c r="EG133" s="2"/>
      <c r="EH133" s="2"/>
      <c r="EI133" s="2"/>
      <c r="EJ133" s="2"/>
      <c r="EK133" s="2"/>
      <c r="EL133" s="2"/>
      <c r="EM133" s="2"/>
      <c r="EN133" s="2"/>
      <c r="EO133" s="2"/>
      <c r="EP133" s="2"/>
      <c r="EQ133" s="2"/>
      <c r="ER133" s="2"/>
      <c r="ES133" s="2"/>
      <c r="ET133" s="2"/>
      <c r="EU133" s="2"/>
      <c r="EV133" s="2"/>
      <c r="EW133" s="2"/>
      <c r="EX133" s="2"/>
      <c r="EY133" s="2"/>
      <c r="EZ133" s="2"/>
      <c r="FA133" s="2"/>
      <c r="FB133" s="2"/>
      <c r="FC133" s="2"/>
      <c r="FD133" s="2"/>
      <c r="FE133" s="2"/>
      <c r="FF133" s="2"/>
      <c r="FG133" s="2"/>
      <c r="FH133" s="2"/>
      <c r="FI133" s="2"/>
      <c r="FJ133" s="2"/>
      <c r="FK133" s="2"/>
      <c r="FL133" s="2"/>
      <c r="FM133" s="2"/>
      <c r="FN133" s="2"/>
      <c r="FO133" s="2"/>
      <c r="FP133" s="2"/>
      <c r="FQ133" s="2"/>
      <c r="FR133" s="2"/>
      <c r="FS133" s="2"/>
      <c r="FT133" s="2"/>
      <c r="FU133" s="2"/>
      <c r="FV133" s="2"/>
      <c r="FW133" s="2"/>
      <c r="FX133" s="2"/>
      <c r="FY133" s="2"/>
      <c r="FZ133" s="2"/>
      <c r="GA133" s="2"/>
      <c r="GB133" s="2"/>
      <c r="GC133" s="2"/>
      <c r="GD133" s="2"/>
      <c r="GE133" s="2"/>
      <c r="GF133" s="2"/>
      <c r="GG133" s="2"/>
      <c r="GH133" s="2"/>
      <c r="GI133" s="2"/>
      <c r="GJ133" s="2"/>
      <c r="GK133" s="2"/>
      <c r="GL133" s="2"/>
      <c r="GM133" s="2"/>
      <c r="GN133" s="2"/>
      <c r="GO133" s="2"/>
      <c r="GP133" s="2"/>
      <c r="GQ133" s="2"/>
      <c r="GR133" s="2"/>
      <c r="GS133" s="2"/>
      <c r="GT133" s="2"/>
      <c r="GU133" s="2"/>
      <c r="GV133" s="2"/>
      <c r="GW133" s="2"/>
      <c r="GX133" s="2"/>
      <c r="GY133" s="2"/>
      <c r="GZ133" s="2"/>
      <c r="HA133" s="2"/>
      <c r="HB133" s="2"/>
      <c r="HC133" s="2"/>
      <c r="HD133" s="2"/>
      <c r="HE133" s="2"/>
      <c r="HF133" s="2"/>
      <c r="HG133" s="2"/>
      <c r="HH133" s="2"/>
      <c r="HI133" s="2"/>
      <c r="HJ133" s="2"/>
      <c r="HK133" s="2"/>
      <c r="HL133" s="2"/>
      <c r="HM133" s="2"/>
      <c r="HN133" s="2"/>
      <c r="HO133" s="2"/>
      <c r="HP133" s="2"/>
      <c r="HQ133" s="2"/>
      <c r="HR133" s="2"/>
      <c r="HS133" s="2"/>
      <c r="HT133" s="2"/>
      <c r="HU133" s="2"/>
      <c r="HV133" s="2"/>
      <c r="HW133" s="2"/>
      <c r="HX133" s="2"/>
      <c r="HY133" s="2"/>
      <c r="HZ133" s="2"/>
      <c r="IA133" s="2"/>
      <c r="IB133" s="2"/>
      <c r="IC133" s="2"/>
      <c r="ID133" s="2"/>
      <c r="IE133" s="2"/>
      <c r="IF133" s="2"/>
      <c r="IG133" s="2"/>
      <c r="IH133" s="2"/>
      <c r="II133" s="2"/>
      <c r="IJ133" s="2"/>
      <c r="IK133" s="2"/>
      <c r="IL133" s="2"/>
      <c r="IM133" s="2"/>
      <c r="IN133" s="2"/>
      <c r="IO133" s="2"/>
      <c r="IP133" s="2"/>
      <c r="IQ133" s="2"/>
      <c r="IR133" s="2"/>
      <c r="IS133" s="2"/>
      <c r="IT133" s="2"/>
      <c r="IU133" s="2"/>
      <c r="IV133" s="2"/>
      <c r="IW133" s="2"/>
      <c r="IX133" s="2"/>
      <c r="IY133" s="2"/>
      <c r="IZ133" s="2"/>
      <c r="JA133" s="2"/>
      <c r="JB133" s="2"/>
      <c r="JC133" s="2"/>
      <c r="JD133" s="2"/>
      <c r="JE133" s="2"/>
      <c r="JF133" s="2"/>
      <c r="JG133" s="2"/>
      <c r="JH133" s="2"/>
      <c r="JI133" s="2"/>
      <c r="JJ133" s="2"/>
      <c r="JK133" s="2"/>
      <c r="JL133" s="2"/>
      <c r="JM133" s="2"/>
      <c r="JN133" s="2"/>
      <c r="JO133" s="2"/>
      <c r="JP133" s="2"/>
      <c r="JQ133" s="2"/>
      <c r="JR133" s="2"/>
      <c r="JS133" s="2"/>
      <c r="JT133" s="2"/>
      <c r="JU133" s="2"/>
      <c r="JV133" s="2"/>
      <c r="JW133" s="2"/>
      <c r="JX133" s="2"/>
      <c r="JY133" s="2"/>
      <c r="JZ133" s="2"/>
      <c r="KA133" s="2"/>
      <c r="KB133" s="2"/>
      <c r="KC133" s="2"/>
      <c r="KD133" s="2"/>
      <c r="KE133" s="2"/>
      <c r="KF133" s="2"/>
      <c r="KG133" s="2"/>
      <c r="KH133" s="2"/>
      <c r="KI133" s="2"/>
      <c r="KJ133" s="2"/>
      <c r="KK133" s="2"/>
      <c r="KL133" s="2"/>
      <c r="KM133" s="2"/>
      <c r="KN133" s="2"/>
      <c r="KO133" s="2"/>
      <c r="KP133" s="2"/>
      <c r="KQ133" s="2"/>
      <c r="KR133" s="2"/>
      <c r="KS133" s="2"/>
      <c r="KT133" s="2"/>
      <c r="KU133" s="2"/>
      <c r="KV133" s="2"/>
      <c r="KW133" s="2"/>
      <c r="KX133" s="2"/>
      <c r="KY133" s="2"/>
      <c r="KZ133" s="2"/>
      <c r="LA133" s="2"/>
      <c r="LB133" s="2"/>
      <c r="LC133" s="2"/>
      <c r="LD133" s="2"/>
      <c r="LE133" s="2"/>
      <c r="LF133" s="2"/>
      <c r="LG133" s="2"/>
      <c r="LH133" s="2"/>
      <c r="LI133" s="2"/>
      <c r="LJ133" s="2"/>
      <c r="LK133" s="2"/>
      <c r="LL133" s="2"/>
      <c r="LM133" s="2"/>
      <c r="LN133" s="2"/>
      <c r="LO133" s="2"/>
      <c r="LP133" s="2"/>
      <c r="LQ133" s="2"/>
      <c r="LR133" s="2"/>
      <c r="LS133" s="2"/>
      <c r="LT133" s="2"/>
      <c r="LU133" s="2"/>
      <c r="LV133" s="2"/>
      <c r="LW133" s="2"/>
      <c r="LX133" s="2"/>
      <c r="LY133" s="2"/>
      <c r="LZ133" s="2"/>
      <c r="MA133" s="2"/>
      <c r="MB133" s="2"/>
      <c r="MC133" s="2"/>
      <c r="MD133" s="2"/>
      <c r="ME133" s="2"/>
      <c r="MF133" s="2"/>
      <c r="MG133" s="2"/>
      <c r="MH133" s="2"/>
      <c r="MI133" s="2"/>
      <c r="MJ133" s="2"/>
      <c r="MK133" s="2"/>
      <c r="ML133" s="2"/>
      <c r="MM133" s="2"/>
      <c r="MN133" s="2"/>
      <c r="MO133" s="2"/>
      <c r="MP133" s="2"/>
      <c r="MQ133" s="2"/>
      <c r="MR133" s="2"/>
      <c r="MS133" s="2"/>
      <c r="MT133" s="2"/>
      <c r="MU133" s="2"/>
      <c r="MV133" s="2"/>
      <c r="MW133" s="2"/>
      <c r="MX133" s="2"/>
      <c r="MY133" s="2"/>
      <c r="MZ133" s="2"/>
      <c r="NA133" s="2"/>
      <c r="NB133" s="2"/>
      <c r="NC133" s="2"/>
      <c r="ND133" s="2"/>
      <c r="NE133" s="2"/>
      <c r="NF133" s="2"/>
      <c r="NG133" s="2"/>
      <c r="NH133" s="2"/>
      <c r="NI133" s="2"/>
      <c r="NJ133" s="2"/>
      <c r="NK133" s="2"/>
      <c r="NL133" s="2"/>
      <c r="NM133" s="2"/>
      <c r="NN133" s="2"/>
      <c r="NO133" s="2"/>
      <c r="NP133" s="2"/>
      <c r="NQ133" s="2"/>
      <c r="NR133" s="2"/>
      <c r="NS133" s="2"/>
      <c r="NT133" s="2"/>
      <c r="NU133" s="2"/>
      <c r="NV133" s="2"/>
      <c r="NW133" s="2"/>
      <c r="NX133" s="2"/>
      <c r="NY133" s="2"/>
      <c r="NZ133" s="2"/>
      <c r="OA133" s="2"/>
      <c r="OB133" s="2"/>
      <c r="OC133" s="2"/>
      <c r="OD133" s="2"/>
      <c r="OE133" s="2"/>
      <c r="OF133" s="2"/>
      <c r="OG133" s="2"/>
      <c r="OH133" s="2"/>
      <c r="OI133" s="2"/>
      <c r="OJ133" s="2"/>
      <c r="OK133" s="2"/>
      <c r="OL133" s="2"/>
      <c r="OM133" s="2"/>
      <c r="ON133" s="2"/>
      <c r="OO133" s="2"/>
      <c r="OP133" s="2"/>
      <c r="OQ133" s="2"/>
      <c r="OR133" s="2"/>
      <c r="OS133" s="2"/>
      <c r="OT133" s="2"/>
      <c r="OU133" s="2"/>
      <c r="OV133" s="2"/>
      <c r="OW133" s="2"/>
      <c r="OX133" s="2"/>
      <c r="OY133" s="2"/>
      <c r="OZ133" s="2"/>
      <c r="PA133" s="2"/>
      <c r="PB133" s="2"/>
      <c r="PC133" s="2"/>
      <c r="PD133" s="2"/>
      <c r="PE133" s="2"/>
      <c r="PF133" s="2"/>
      <c r="PG133" s="2"/>
      <c r="PH133" s="2"/>
      <c r="PI133" s="2"/>
      <c r="PJ133" s="2"/>
      <c r="PK133" s="2"/>
      <c r="PL133" s="2"/>
      <c r="PM133" s="2"/>
      <c r="PN133" s="2"/>
      <c r="PO133" s="2"/>
      <c r="PP133" s="2"/>
      <c r="PQ133" s="2"/>
      <c r="PR133" s="2"/>
      <c r="PS133" s="2"/>
      <c r="PT133" s="2"/>
      <c r="PU133" s="2"/>
      <c r="PV133" s="2"/>
      <c r="PW133" s="2"/>
      <c r="PX133" s="2"/>
      <c r="PY133" s="2"/>
      <c r="PZ133" s="2"/>
      <c r="QA133" s="2"/>
      <c r="QB133" s="2"/>
      <c r="QC133" s="2"/>
      <c r="QD133" s="2"/>
      <c r="QE133" s="2"/>
      <c r="QF133" s="2"/>
      <c r="QG133" s="2"/>
      <c r="QH133" s="2"/>
      <c r="QI133" s="2"/>
      <c r="QJ133" s="2"/>
      <c r="QK133" s="2"/>
      <c r="QL133" s="2"/>
      <c r="QM133" s="2"/>
      <c r="QN133" s="2"/>
      <c r="QO133" s="2"/>
      <c r="QP133" s="2"/>
      <c r="QQ133" s="2"/>
      <c r="QR133" s="2"/>
      <c r="QS133" s="2"/>
      <c r="QT133" s="2"/>
      <c r="QU133" s="2"/>
      <c r="QV133" s="2"/>
      <c r="QW133" s="2"/>
      <c r="QX133" s="2"/>
      <c r="QY133" s="2"/>
      <c r="QZ133" s="2"/>
      <c r="RA133" s="2"/>
      <c r="RB133" s="2"/>
      <c r="RC133" s="2"/>
      <c r="RD133" s="2"/>
      <c r="RE133" s="2"/>
      <c r="RF133" s="2"/>
      <c r="RG133" s="2"/>
      <c r="RH133" s="2"/>
      <c r="RI133" s="2"/>
      <c r="RJ133" s="2"/>
      <c r="RK133" s="2"/>
      <c r="RL133" s="2"/>
      <c r="RM133" s="2"/>
      <c r="RN133" s="2"/>
      <c r="RO133" s="2"/>
      <c r="RP133" s="2"/>
      <c r="RQ133" s="2"/>
      <c r="RR133" s="2"/>
      <c r="RS133" s="2"/>
      <c r="RT133" s="2"/>
      <c r="RU133" s="2"/>
      <c r="RV133" s="2"/>
      <c r="RW133" s="2"/>
      <c r="RX133" s="2"/>
      <c r="RY133" s="2"/>
      <c r="RZ133" s="2"/>
      <c r="SA133" s="2"/>
      <c r="SB133" s="2"/>
      <c r="SC133" s="2"/>
      <c r="SD133" s="2"/>
      <c r="SE133" s="2"/>
      <c r="SF133" s="2"/>
      <c r="SG133" s="2"/>
      <c r="SH133" s="2"/>
      <c r="SI133" s="2"/>
      <c r="SJ133" s="2"/>
      <c r="SK133" s="2"/>
      <c r="SL133" s="2"/>
      <c r="SM133" s="2"/>
      <c r="SN133" s="2"/>
      <c r="SO133" s="2"/>
      <c r="SP133" s="2"/>
      <c r="SQ133" s="2"/>
      <c r="SR133" s="2"/>
      <c r="SS133" s="2"/>
      <c r="ST133" s="2"/>
      <c r="SU133" s="2"/>
      <c r="SV133" s="2"/>
      <c r="SW133" s="2"/>
      <c r="SX133" s="2"/>
      <c r="SY133" s="2"/>
      <c r="SZ133" s="2"/>
      <c r="TA133" s="2"/>
      <c r="TB133" s="2"/>
      <c r="TC133" s="2"/>
      <c r="TD133" s="2"/>
      <c r="TE133" s="2"/>
      <c r="TF133" s="2"/>
      <c r="TG133" s="2"/>
      <c r="TH133" s="2"/>
      <c r="TI133" s="2"/>
      <c r="TJ133" s="2"/>
      <c r="TK133" s="2"/>
      <c r="TL133" s="2"/>
      <c r="TM133" s="2"/>
      <c r="TN133" s="2"/>
      <c r="TO133" s="2"/>
      <c r="TP133" s="2"/>
      <c r="TQ133" s="2"/>
      <c r="TR133" s="2"/>
      <c r="TS133" s="2"/>
      <c r="TT133" s="2"/>
      <c r="TU133" s="2"/>
      <c r="TV133" s="2"/>
    </row>
    <row r="134" spans="1:542" s="37" customFormat="1" x14ac:dyDescent="0.35">
      <c r="A134" s="62" t="s">
        <v>251</v>
      </c>
      <c r="B134" s="62" t="s">
        <v>125</v>
      </c>
      <c r="C134" s="63" t="s">
        <v>161</v>
      </c>
      <c r="D134" s="47"/>
      <c r="E134" s="68" t="s">
        <v>24</v>
      </c>
      <c r="F134" s="68"/>
      <c r="G134" s="39">
        <v>1</v>
      </c>
      <c r="H134" s="39">
        <v>1</v>
      </c>
      <c r="I134" s="68">
        <f>Table32[[#This Row],[Incidents per Year]]*Table32[[#This Row],[Quantity per incident]]</f>
        <v>1</v>
      </c>
      <c r="J134" s="38">
        <f>D134*Table32[[#This Row],[Potential Quantity per year]]*3</f>
        <v>0</v>
      </c>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c r="CW134" s="2"/>
      <c r="CX134" s="2"/>
      <c r="CY134" s="2"/>
      <c r="CZ134" s="2"/>
      <c r="DA134" s="2"/>
      <c r="DB134" s="2"/>
      <c r="DC134" s="2"/>
      <c r="DD134" s="2"/>
      <c r="DE134" s="2"/>
      <c r="DF134" s="2"/>
      <c r="DG134" s="2"/>
      <c r="DH134" s="2"/>
      <c r="DI134" s="2"/>
      <c r="DJ134" s="2"/>
      <c r="DK134" s="2"/>
      <c r="DL134" s="2"/>
      <c r="DM134" s="2"/>
      <c r="DN134" s="2"/>
      <c r="DO134" s="2"/>
      <c r="DP134" s="2"/>
      <c r="DQ134" s="2"/>
      <c r="DR134" s="2"/>
      <c r="DS134" s="2"/>
      <c r="DT134" s="2"/>
      <c r="DU134" s="2"/>
      <c r="DV134" s="2"/>
      <c r="DW134" s="2"/>
      <c r="DX134" s="2"/>
      <c r="DY134" s="2"/>
      <c r="DZ134" s="2"/>
      <c r="EA134" s="2"/>
      <c r="EB134" s="2"/>
      <c r="EC134" s="2"/>
      <c r="ED134" s="2"/>
      <c r="EE134" s="2"/>
      <c r="EF134" s="2"/>
      <c r="EG134" s="2"/>
      <c r="EH134" s="2"/>
      <c r="EI134" s="2"/>
      <c r="EJ134" s="2"/>
      <c r="EK134" s="2"/>
      <c r="EL134" s="2"/>
      <c r="EM134" s="2"/>
      <c r="EN134" s="2"/>
      <c r="EO134" s="2"/>
      <c r="EP134" s="2"/>
      <c r="EQ134" s="2"/>
      <c r="ER134" s="2"/>
      <c r="ES134" s="2"/>
      <c r="ET134" s="2"/>
      <c r="EU134" s="2"/>
      <c r="EV134" s="2"/>
      <c r="EW134" s="2"/>
      <c r="EX134" s="2"/>
      <c r="EY134" s="2"/>
      <c r="EZ134" s="2"/>
      <c r="FA134" s="2"/>
      <c r="FB134" s="2"/>
      <c r="FC134" s="2"/>
      <c r="FD134" s="2"/>
      <c r="FE134" s="2"/>
      <c r="FF134" s="2"/>
      <c r="FG134" s="2"/>
      <c r="FH134" s="2"/>
      <c r="FI134" s="2"/>
      <c r="FJ134" s="2"/>
      <c r="FK134" s="2"/>
      <c r="FL134" s="2"/>
      <c r="FM134" s="2"/>
      <c r="FN134" s="2"/>
      <c r="FO134" s="2"/>
      <c r="FP134" s="2"/>
      <c r="FQ134" s="2"/>
      <c r="FR134" s="2"/>
      <c r="FS134" s="2"/>
      <c r="FT134" s="2"/>
      <c r="FU134" s="2"/>
      <c r="FV134" s="2"/>
      <c r="FW134" s="2"/>
      <c r="FX134" s="2"/>
      <c r="FY134" s="2"/>
      <c r="FZ134" s="2"/>
      <c r="GA134" s="2"/>
      <c r="GB134" s="2"/>
      <c r="GC134" s="2"/>
      <c r="GD134" s="2"/>
      <c r="GE134" s="2"/>
      <c r="GF134" s="2"/>
      <c r="GG134" s="2"/>
      <c r="GH134" s="2"/>
      <c r="GI134" s="2"/>
      <c r="GJ134" s="2"/>
      <c r="GK134" s="2"/>
      <c r="GL134" s="2"/>
      <c r="GM134" s="2"/>
      <c r="GN134" s="2"/>
      <c r="GO134" s="2"/>
      <c r="GP134" s="2"/>
      <c r="GQ134" s="2"/>
      <c r="GR134" s="2"/>
      <c r="GS134" s="2"/>
      <c r="GT134" s="2"/>
      <c r="GU134" s="2"/>
      <c r="GV134" s="2"/>
      <c r="GW134" s="2"/>
      <c r="GX134" s="2"/>
      <c r="GY134" s="2"/>
      <c r="GZ134" s="2"/>
      <c r="HA134" s="2"/>
      <c r="HB134" s="2"/>
      <c r="HC134" s="2"/>
      <c r="HD134" s="2"/>
      <c r="HE134" s="2"/>
      <c r="HF134" s="2"/>
      <c r="HG134" s="2"/>
      <c r="HH134" s="2"/>
      <c r="HI134" s="2"/>
      <c r="HJ134" s="2"/>
      <c r="HK134" s="2"/>
      <c r="HL134" s="2"/>
      <c r="HM134" s="2"/>
      <c r="HN134" s="2"/>
      <c r="HO134" s="2"/>
      <c r="HP134" s="2"/>
      <c r="HQ134" s="2"/>
      <c r="HR134" s="2"/>
      <c r="HS134" s="2"/>
      <c r="HT134" s="2"/>
      <c r="HU134" s="2"/>
      <c r="HV134" s="2"/>
      <c r="HW134" s="2"/>
      <c r="HX134" s="2"/>
      <c r="HY134" s="2"/>
      <c r="HZ134" s="2"/>
      <c r="IA134" s="2"/>
      <c r="IB134" s="2"/>
      <c r="IC134" s="2"/>
      <c r="ID134" s="2"/>
      <c r="IE134" s="2"/>
      <c r="IF134" s="2"/>
      <c r="IG134" s="2"/>
      <c r="IH134" s="2"/>
      <c r="II134" s="2"/>
      <c r="IJ134" s="2"/>
      <c r="IK134" s="2"/>
      <c r="IL134" s="2"/>
      <c r="IM134" s="2"/>
      <c r="IN134" s="2"/>
      <c r="IO134" s="2"/>
      <c r="IP134" s="2"/>
      <c r="IQ134" s="2"/>
      <c r="IR134" s="2"/>
      <c r="IS134" s="2"/>
      <c r="IT134" s="2"/>
      <c r="IU134" s="2"/>
      <c r="IV134" s="2"/>
      <c r="IW134" s="2"/>
      <c r="IX134" s="2"/>
      <c r="IY134" s="2"/>
      <c r="IZ134" s="2"/>
      <c r="JA134" s="2"/>
      <c r="JB134" s="2"/>
      <c r="JC134" s="2"/>
      <c r="JD134" s="2"/>
      <c r="JE134" s="2"/>
      <c r="JF134" s="2"/>
      <c r="JG134" s="2"/>
      <c r="JH134" s="2"/>
      <c r="JI134" s="2"/>
      <c r="JJ134" s="2"/>
      <c r="JK134" s="2"/>
      <c r="JL134" s="2"/>
      <c r="JM134" s="2"/>
      <c r="JN134" s="2"/>
      <c r="JO134" s="2"/>
      <c r="JP134" s="2"/>
      <c r="JQ134" s="2"/>
      <c r="JR134" s="2"/>
      <c r="JS134" s="2"/>
      <c r="JT134" s="2"/>
      <c r="JU134" s="2"/>
      <c r="JV134" s="2"/>
      <c r="JW134" s="2"/>
      <c r="JX134" s="2"/>
      <c r="JY134" s="2"/>
      <c r="JZ134" s="2"/>
      <c r="KA134" s="2"/>
      <c r="KB134" s="2"/>
      <c r="KC134" s="2"/>
      <c r="KD134" s="2"/>
      <c r="KE134" s="2"/>
      <c r="KF134" s="2"/>
      <c r="KG134" s="2"/>
      <c r="KH134" s="2"/>
      <c r="KI134" s="2"/>
      <c r="KJ134" s="2"/>
      <c r="KK134" s="2"/>
      <c r="KL134" s="2"/>
      <c r="KM134" s="2"/>
      <c r="KN134" s="2"/>
      <c r="KO134" s="2"/>
      <c r="KP134" s="2"/>
      <c r="KQ134" s="2"/>
      <c r="KR134" s="2"/>
      <c r="KS134" s="2"/>
      <c r="KT134" s="2"/>
      <c r="KU134" s="2"/>
      <c r="KV134" s="2"/>
      <c r="KW134" s="2"/>
      <c r="KX134" s="2"/>
      <c r="KY134" s="2"/>
      <c r="KZ134" s="2"/>
      <c r="LA134" s="2"/>
      <c r="LB134" s="2"/>
      <c r="LC134" s="2"/>
      <c r="LD134" s="2"/>
      <c r="LE134" s="2"/>
      <c r="LF134" s="2"/>
      <c r="LG134" s="2"/>
      <c r="LH134" s="2"/>
      <c r="LI134" s="2"/>
      <c r="LJ134" s="2"/>
      <c r="LK134" s="2"/>
      <c r="LL134" s="2"/>
      <c r="LM134" s="2"/>
      <c r="LN134" s="2"/>
      <c r="LO134" s="2"/>
      <c r="LP134" s="2"/>
      <c r="LQ134" s="2"/>
      <c r="LR134" s="2"/>
      <c r="LS134" s="2"/>
      <c r="LT134" s="2"/>
      <c r="LU134" s="2"/>
      <c r="LV134" s="2"/>
      <c r="LW134" s="2"/>
      <c r="LX134" s="2"/>
      <c r="LY134" s="2"/>
      <c r="LZ134" s="2"/>
      <c r="MA134" s="2"/>
      <c r="MB134" s="2"/>
      <c r="MC134" s="2"/>
      <c r="MD134" s="2"/>
      <c r="ME134" s="2"/>
      <c r="MF134" s="2"/>
      <c r="MG134" s="2"/>
      <c r="MH134" s="2"/>
      <c r="MI134" s="2"/>
      <c r="MJ134" s="2"/>
      <c r="MK134" s="2"/>
      <c r="ML134" s="2"/>
      <c r="MM134" s="2"/>
      <c r="MN134" s="2"/>
      <c r="MO134" s="2"/>
      <c r="MP134" s="2"/>
      <c r="MQ134" s="2"/>
      <c r="MR134" s="2"/>
      <c r="MS134" s="2"/>
      <c r="MT134" s="2"/>
      <c r="MU134" s="2"/>
      <c r="MV134" s="2"/>
      <c r="MW134" s="2"/>
      <c r="MX134" s="2"/>
      <c r="MY134" s="2"/>
      <c r="MZ134" s="2"/>
      <c r="NA134" s="2"/>
      <c r="NB134" s="2"/>
      <c r="NC134" s="2"/>
      <c r="ND134" s="2"/>
      <c r="NE134" s="2"/>
      <c r="NF134" s="2"/>
      <c r="NG134" s="2"/>
      <c r="NH134" s="2"/>
      <c r="NI134" s="2"/>
      <c r="NJ134" s="2"/>
      <c r="NK134" s="2"/>
      <c r="NL134" s="2"/>
      <c r="NM134" s="2"/>
      <c r="NN134" s="2"/>
      <c r="NO134" s="2"/>
      <c r="NP134" s="2"/>
      <c r="NQ134" s="2"/>
      <c r="NR134" s="2"/>
      <c r="NS134" s="2"/>
      <c r="NT134" s="2"/>
      <c r="NU134" s="2"/>
      <c r="NV134" s="2"/>
      <c r="NW134" s="2"/>
      <c r="NX134" s="2"/>
      <c r="NY134" s="2"/>
      <c r="NZ134" s="2"/>
      <c r="OA134" s="2"/>
      <c r="OB134" s="2"/>
      <c r="OC134" s="2"/>
      <c r="OD134" s="2"/>
      <c r="OE134" s="2"/>
      <c r="OF134" s="2"/>
      <c r="OG134" s="2"/>
      <c r="OH134" s="2"/>
      <c r="OI134" s="2"/>
      <c r="OJ134" s="2"/>
      <c r="OK134" s="2"/>
      <c r="OL134" s="2"/>
      <c r="OM134" s="2"/>
      <c r="ON134" s="2"/>
      <c r="OO134" s="2"/>
      <c r="OP134" s="2"/>
      <c r="OQ134" s="2"/>
      <c r="OR134" s="2"/>
      <c r="OS134" s="2"/>
      <c r="OT134" s="2"/>
      <c r="OU134" s="2"/>
      <c r="OV134" s="2"/>
      <c r="OW134" s="2"/>
      <c r="OX134" s="2"/>
      <c r="OY134" s="2"/>
      <c r="OZ134" s="2"/>
      <c r="PA134" s="2"/>
      <c r="PB134" s="2"/>
      <c r="PC134" s="2"/>
      <c r="PD134" s="2"/>
      <c r="PE134" s="2"/>
      <c r="PF134" s="2"/>
      <c r="PG134" s="2"/>
      <c r="PH134" s="2"/>
      <c r="PI134" s="2"/>
      <c r="PJ134" s="2"/>
      <c r="PK134" s="2"/>
      <c r="PL134" s="2"/>
      <c r="PM134" s="2"/>
      <c r="PN134" s="2"/>
      <c r="PO134" s="2"/>
      <c r="PP134" s="2"/>
      <c r="PQ134" s="2"/>
      <c r="PR134" s="2"/>
      <c r="PS134" s="2"/>
      <c r="PT134" s="2"/>
      <c r="PU134" s="2"/>
      <c r="PV134" s="2"/>
      <c r="PW134" s="2"/>
      <c r="PX134" s="2"/>
      <c r="PY134" s="2"/>
      <c r="PZ134" s="2"/>
      <c r="QA134" s="2"/>
      <c r="QB134" s="2"/>
      <c r="QC134" s="2"/>
      <c r="QD134" s="2"/>
      <c r="QE134" s="2"/>
      <c r="QF134" s="2"/>
      <c r="QG134" s="2"/>
      <c r="QH134" s="2"/>
      <c r="QI134" s="2"/>
      <c r="QJ134" s="2"/>
      <c r="QK134" s="2"/>
      <c r="QL134" s="2"/>
      <c r="QM134" s="2"/>
      <c r="QN134" s="2"/>
      <c r="QO134" s="2"/>
      <c r="QP134" s="2"/>
      <c r="QQ134" s="2"/>
      <c r="QR134" s="2"/>
      <c r="QS134" s="2"/>
      <c r="QT134" s="2"/>
      <c r="QU134" s="2"/>
      <c r="QV134" s="2"/>
      <c r="QW134" s="2"/>
      <c r="QX134" s="2"/>
      <c r="QY134" s="2"/>
      <c r="QZ134" s="2"/>
      <c r="RA134" s="2"/>
      <c r="RB134" s="2"/>
      <c r="RC134" s="2"/>
      <c r="RD134" s="2"/>
      <c r="RE134" s="2"/>
      <c r="RF134" s="2"/>
      <c r="RG134" s="2"/>
      <c r="RH134" s="2"/>
      <c r="RI134" s="2"/>
      <c r="RJ134" s="2"/>
      <c r="RK134" s="2"/>
      <c r="RL134" s="2"/>
      <c r="RM134" s="2"/>
      <c r="RN134" s="2"/>
      <c r="RO134" s="2"/>
      <c r="RP134" s="2"/>
      <c r="RQ134" s="2"/>
      <c r="RR134" s="2"/>
      <c r="RS134" s="2"/>
      <c r="RT134" s="2"/>
      <c r="RU134" s="2"/>
      <c r="RV134" s="2"/>
      <c r="RW134" s="2"/>
      <c r="RX134" s="2"/>
      <c r="RY134" s="2"/>
      <c r="RZ134" s="2"/>
      <c r="SA134" s="2"/>
      <c r="SB134" s="2"/>
      <c r="SC134" s="2"/>
      <c r="SD134" s="2"/>
      <c r="SE134" s="2"/>
      <c r="SF134" s="2"/>
      <c r="SG134" s="2"/>
      <c r="SH134" s="2"/>
      <c r="SI134" s="2"/>
      <c r="SJ134" s="2"/>
      <c r="SK134" s="2"/>
      <c r="SL134" s="2"/>
      <c r="SM134" s="2"/>
      <c r="SN134" s="2"/>
      <c r="SO134" s="2"/>
      <c r="SP134" s="2"/>
      <c r="SQ134" s="2"/>
      <c r="SR134" s="2"/>
      <c r="SS134" s="2"/>
      <c r="ST134" s="2"/>
      <c r="SU134" s="2"/>
      <c r="SV134" s="2"/>
      <c r="SW134" s="2"/>
      <c r="SX134" s="2"/>
      <c r="SY134" s="2"/>
      <c r="SZ134" s="2"/>
      <c r="TA134" s="2"/>
      <c r="TB134" s="2"/>
      <c r="TC134" s="2"/>
      <c r="TD134" s="2"/>
      <c r="TE134" s="2"/>
      <c r="TF134" s="2"/>
      <c r="TG134" s="2"/>
      <c r="TH134" s="2"/>
      <c r="TI134" s="2"/>
      <c r="TJ134" s="2"/>
      <c r="TK134" s="2"/>
      <c r="TL134" s="2"/>
      <c r="TM134" s="2"/>
      <c r="TN134" s="2"/>
      <c r="TO134" s="2"/>
      <c r="TP134" s="2"/>
      <c r="TQ134" s="2"/>
      <c r="TR134" s="2"/>
      <c r="TS134" s="2"/>
      <c r="TT134" s="2"/>
      <c r="TU134" s="2"/>
      <c r="TV134" s="2"/>
    </row>
    <row r="135" spans="1:542" s="37" customFormat="1" x14ac:dyDescent="0.35">
      <c r="A135" s="62" t="s">
        <v>252</v>
      </c>
      <c r="B135" s="62" t="s">
        <v>125</v>
      </c>
      <c r="C135" s="63" t="s">
        <v>161</v>
      </c>
      <c r="D135" s="47"/>
      <c r="E135" s="68" t="s">
        <v>24</v>
      </c>
      <c r="F135" s="68"/>
      <c r="G135" s="39">
        <v>1</v>
      </c>
      <c r="H135" s="39">
        <v>1</v>
      </c>
      <c r="I135" s="68">
        <f>Table32[[#This Row],[Incidents per Year]]*Table32[[#This Row],[Quantity per incident]]</f>
        <v>1</v>
      </c>
      <c r="J135" s="38">
        <f>D135*Table32[[#This Row],[Potential Quantity per year]]*3</f>
        <v>0</v>
      </c>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c r="CW135" s="2"/>
      <c r="CX135" s="2"/>
      <c r="CY135" s="2"/>
      <c r="CZ135" s="2"/>
      <c r="DA135" s="2"/>
      <c r="DB135" s="2"/>
      <c r="DC135" s="2"/>
      <c r="DD135" s="2"/>
      <c r="DE135" s="2"/>
      <c r="DF135" s="2"/>
      <c r="DG135" s="2"/>
      <c r="DH135" s="2"/>
      <c r="DI135" s="2"/>
      <c r="DJ135" s="2"/>
      <c r="DK135" s="2"/>
      <c r="DL135" s="2"/>
      <c r="DM135" s="2"/>
      <c r="DN135" s="2"/>
      <c r="DO135" s="2"/>
      <c r="DP135" s="2"/>
      <c r="DQ135" s="2"/>
      <c r="DR135" s="2"/>
      <c r="DS135" s="2"/>
      <c r="DT135" s="2"/>
      <c r="DU135" s="2"/>
      <c r="DV135" s="2"/>
      <c r="DW135" s="2"/>
      <c r="DX135" s="2"/>
      <c r="DY135" s="2"/>
      <c r="DZ135" s="2"/>
      <c r="EA135" s="2"/>
      <c r="EB135" s="2"/>
      <c r="EC135" s="2"/>
      <c r="ED135" s="2"/>
      <c r="EE135" s="2"/>
      <c r="EF135" s="2"/>
      <c r="EG135" s="2"/>
      <c r="EH135" s="2"/>
      <c r="EI135" s="2"/>
      <c r="EJ135" s="2"/>
      <c r="EK135" s="2"/>
      <c r="EL135" s="2"/>
      <c r="EM135" s="2"/>
      <c r="EN135" s="2"/>
      <c r="EO135" s="2"/>
      <c r="EP135" s="2"/>
      <c r="EQ135" s="2"/>
      <c r="ER135" s="2"/>
      <c r="ES135" s="2"/>
      <c r="ET135" s="2"/>
      <c r="EU135" s="2"/>
      <c r="EV135" s="2"/>
      <c r="EW135" s="2"/>
      <c r="EX135" s="2"/>
      <c r="EY135" s="2"/>
      <c r="EZ135" s="2"/>
      <c r="FA135" s="2"/>
      <c r="FB135" s="2"/>
      <c r="FC135" s="2"/>
      <c r="FD135" s="2"/>
      <c r="FE135" s="2"/>
      <c r="FF135" s="2"/>
      <c r="FG135" s="2"/>
      <c r="FH135" s="2"/>
      <c r="FI135" s="2"/>
      <c r="FJ135" s="2"/>
      <c r="FK135" s="2"/>
      <c r="FL135" s="2"/>
      <c r="FM135" s="2"/>
      <c r="FN135" s="2"/>
      <c r="FO135" s="2"/>
      <c r="FP135" s="2"/>
      <c r="FQ135" s="2"/>
      <c r="FR135" s="2"/>
      <c r="FS135" s="2"/>
      <c r="FT135" s="2"/>
      <c r="FU135" s="2"/>
      <c r="FV135" s="2"/>
      <c r="FW135" s="2"/>
      <c r="FX135" s="2"/>
      <c r="FY135" s="2"/>
      <c r="FZ135" s="2"/>
      <c r="GA135" s="2"/>
      <c r="GB135" s="2"/>
      <c r="GC135" s="2"/>
      <c r="GD135" s="2"/>
      <c r="GE135" s="2"/>
      <c r="GF135" s="2"/>
      <c r="GG135" s="2"/>
      <c r="GH135" s="2"/>
      <c r="GI135" s="2"/>
      <c r="GJ135" s="2"/>
      <c r="GK135" s="2"/>
      <c r="GL135" s="2"/>
      <c r="GM135" s="2"/>
      <c r="GN135" s="2"/>
      <c r="GO135" s="2"/>
      <c r="GP135" s="2"/>
      <c r="GQ135" s="2"/>
      <c r="GR135" s="2"/>
      <c r="GS135" s="2"/>
      <c r="GT135" s="2"/>
      <c r="GU135" s="2"/>
      <c r="GV135" s="2"/>
      <c r="GW135" s="2"/>
      <c r="GX135" s="2"/>
      <c r="GY135" s="2"/>
      <c r="GZ135" s="2"/>
      <c r="HA135" s="2"/>
      <c r="HB135" s="2"/>
      <c r="HC135" s="2"/>
      <c r="HD135" s="2"/>
      <c r="HE135" s="2"/>
      <c r="HF135" s="2"/>
      <c r="HG135" s="2"/>
      <c r="HH135" s="2"/>
      <c r="HI135" s="2"/>
      <c r="HJ135" s="2"/>
      <c r="HK135" s="2"/>
      <c r="HL135" s="2"/>
      <c r="HM135" s="2"/>
      <c r="HN135" s="2"/>
      <c r="HO135" s="2"/>
      <c r="HP135" s="2"/>
      <c r="HQ135" s="2"/>
      <c r="HR135" s="2"/>
      <c r="HS135" s="2"/>
      <c r="HT135" s="2"/>
      <c r="HU135" s="2"/>
      <c r="HV135" s="2"/>
      <c r="HW135" s="2"/>
      <c r="HX135" s="2"/>
      <c r="HY135" s="2"/>
      <c r="HZ135" s="2"/>
      <c r="IA135" s="2"/>
      <c r="IB135" s="2"/>
      <c r="IC135" s="2"/>
      <c r="ID135" s="2"/>
      <c r="IE135" s="2"/>
      <c r="IF135" s="2"/>
      <c r="IG135" s="2"/>
      <c r="IH135" s="2"/>
      <c r="II135" s="2"/>
      <c r="IJ135" s="2"/>
      <c r="IK135" s="2"/>
      <c r="IL135" s="2"/>
      <c r="IM135" s="2"/>
      <c r="IN135" s="2"/>
      <c r="IO135" s="2"/>
      <c r="IP135" s="2"/>
      <c r="IQ135" s="2"/>
      <c r="IR135" s="2"/>
      <c r="IS135" s="2"/>
      <c r="IT135" s="2"/>
      <c r="IU135" s="2"/>
      <c r="IV135" s="2"/>
      <c r="IW135" s="2"/>
      <c r="IX135" s="2"/>
      <c r="IY135" s="2"/>
      <c r="IZ135" s="2"/>
      <c r="JA135" s="2"/>
      <c r="JB135" s="2"/>
      <c r="JC135" s="2"/>
      <c r="JD135" s="2"/>
      <c r="JE135" s="2"/>
      <c r="JF135" s="2"/>
      <c r="JG135" s="2"/>
      <c r="JH135" s="2"/>
      <c r="JI135" s="2"/>
      <c r="JJ135" s="2"/>
      <c r="JK135" s="2"/>
      <c r="JL135" s="2"/>
      <c r="JM135" s="2"/>
      <c r="JN135" s="2"/>
      <c r="JO135" s="2"/>
      <c r="JP135" s="2"/>
      <c r="JQ135" s="2"/>
      <c r="JR135" s="2"/>
      <c r="JS135" s="2"/>
      <c r="JT135" s="2"/>
      <c r="JU135" s="2"/>
      <c r="JV135" s="2"/>
      <c r="JW135" s="2"/>
      <c r="JX135" s="2"/>
      <c r="JY135" s="2"/>
      <c r="JZ135" s="2"/>
      <c r="KA135" s="2"/>
      <c r="KB135" s="2"/>
      <c r="KC135" s="2"/>
      <c r="KD135" s="2"/>
      <c r="KE135" s="2"/>
      <c r="KF135" s="2"/>
      <c r="KG135" s="2"/>
      <c r="KH135" s="2"/>
      <c r="KI135" s="2"/>
      <c r="KJ135" s="2"/>
      <c r="KK135" s="2"/>
      <c r="KL135" s="2"/>
      <c r="KM135" s="2"/>
      <c r="KN135" s="2"/>
      <c r="KO135" s="2"/>
      <c r="KP135" s="2"/>
      <c r="KQ135" s="2"/>
      <c r="KR135" s="2"/>
      <c r="KS135" s="2"/>
      <c r="KT135" s="2"/>
      <c r="KU135" s="2"/>
      <c r="KV135" s="2"/>
      <c r="KW135" s="2"/>
      <c r="KX135" s="2"/>
      <c r="KY135" s="2"/>
      <c r="KZ135" s="2"/>
      <c r="LA135" s="2"/>
      <c r="LB135" s="2"/>
      <c r="LC135" s="2"/>
      <c r="LD135" s="2"/>
      <c r="LE135" s="2"/>
      <c r="LF135" s="2"/>
      <c r="LG135" s="2"/>
      <c r="LH135" s="2"/>
      <c r="LI135" s="2"/>
      <c r="LJ135" s="2"/>
      <c r="LK135" s="2"/>
      <c r="LL135" s="2"/>
      <c r="LM135" s="2"/>
      <c r="LN135" s="2"/>
      <c r="LO135" s="2"/>
      <c r="LP135" s="2"/>
      <c r="LQ135" s="2"/>
      <c r="LR135" s="2"/>
      <c r="LS135" s="2"/>
      <c r="LT135" s="2"/>
      <c r="LU135" s="2"/>
      <c r="LV135" s="2"/>
      <c r="LW135" s="2"/>
      <c r="LX135" s="2"/>
      <c r="LY135" s="2"/>
      <c r="LZ135" s="2"/>
      <c r="MA135" s="2"/>
      <c r="MB135" s="2"/>
      <c r="MC135" s="2"/>
      <c r="MD135" s="2"/>
      <c r="ME135" s="2"/>
      <c r="MF135" s="2"/>
      <c r="MG135" s="2"/>
      <c r="MH135" s="2"/>
      <c r="MI135" s="2"/>
      <c r="MJ135" s="2"/>
      <c r="MK135" s="2"/>
      <c r="ML135" s="2"/>
      <c r="MM135" s="2"/>
      <c r="MN135" s="2"/>
      <c r="MO135" s="2"/>
      <c r="MP135" s="2"/>
      <c r="MQ135" s="2"/>
      <c r="MR135" s="2"/>
      <c r="MS135" s="2"/>
      <c r="MT135" s="2"/>
      <c r="MU135" s="2"/>
      <c r="MV135" s="2"/>
      <c r="MW135" s="2"/>
      <c r="MX135" s="2"/>
      <c r="MY135" s="2"/>
      <c r="MZ135" s="2"/>
      <c r="NA135" s="2"/>
      <c r="NB135" s="2"/>
      <c r="NC135" s="2"/>
      <c r="ND135" s="2"/>
      <c r="NE135" s="2"/>
      <c r="NF135" s="2"/>
      <c r="NG135" s="2"/>
      <c r="NH135" s="2"/>
      <c r="NI135" s="2"/>
      <c r="NJ135" s="2"/>
      <c r="NK135" s="2"/>
      <c r="NL135" s="2"/>
      <c r="NM135" s="2"/>
      <c r="NN135" s="2"/>
      <c r="NO135" s="2"/>
      <c r="NP135" s="2"/>
      <c r="NQ135" s="2"/>
      <c r="NR135" s="2"/>
      <c r="NS135" s="2"/>
      <c r="NT135" s="2"/>
      <c r="NU135" s="2"/>
      <c r="NV135" s="2"/>
      <c r="NW135" s="2"/>
      <c r="NX135" s="2"/>
      <c r="NY135" s="2"/>
      <c r="NZ135" s="2"/>
      <c r="OA135" s="2"/>
      <c r="OB135" s="2"/>
      <c r="OC135" s="2"/>
      <c r="OD135" s="2"/>
      <c r="OE135" s="2"/>
      <c r="OF135" s="2"/>
      <c r="OG135" s="2"/>
      <c r="OH135" s="2"/>
      <c r="OI135" s="2"/>
      <c r="OJ135" s="2"/>
      <c r="OK135" s="2"/>
      <c r="OL135" s="2"/>
      <c r="OM135" s="2"/>
      <c r="ON135" s="2"/>
      <c r="OO135" s="2"/>
      <c r="OP135" s="2"/>
      <c r="OQ135" s="2"/>
      <c r="OR135" s="2"/>
      <c r="OS135" s="2"/>
      <c r="OT135" s="2"/>
      <c r="OU135" s="2"/>
      <c r="OV135" s="2"/>
      <c r="OW135" s="2"/>
      <c r="OX135" s="2"/>
      <c r="OY135" s="2"/>
      <c r="OZ135" s="2"/>
      <c r="PA135" s="2"/>
      <c r="PB135" s="2"/>
      <c r="PC135" s="2"/>
      <c r="PD135" s="2"/>
      <c r="PE135" s="2"/>
      <c r="PF135" s="2"/>
      <c r="PG135" s="2"/>
      <c r="PH135" s="2"/>
      <c r="PI135" s="2"/>
      <c r="PJ135" s="2"/>
      <c r="PK135" s="2"/>
      <c r="PL135" s="2"/>
      <c r="PM135" s="2"/>
      <c r="PN135" s="2"/>
      <c r="PO135" s="2"/>
      <c r="PP135" s="2"/>
      <c r="PQ135" s="2"/>
      <c r="PR135" s="2"/>
      <c r="PS135" s="2"/>
      <c r="PT135" s="2"/>
      <c r="PU135" s="2"/>
      <c r="PV135" s="2"/>
      <c r="PW135" s="2"/>
      <c r="PX135" s="2"/>
      <c r="PY135" s="2"/>
      <c r="PZ135" s="2"/>
      <c r="QA135" s="2"/>
      <c r="QB135" s="2"/>
      <c r="QC135" s="2"/>
      <c r="QD135" s="2"/>
      <c r="QE135" s="2"/>
      <c r="QF135" s="2"/>
      <c r="QG135" s="2"/>
      <c r="QH135" s="2"/>
      <c r="QI135" s="2"/>
      <c r="QJ135" s="2"/>
      <c r="QK135" s="2"/>
      <c r="QL135" s="2"/>
      <c r="QM135" s="2"/>
      <c r="QN135" s="2"/>
      <c r="QO135" s="2"/>
      <c r="QP135" s="2"/>
      <c r="QQ135" s="2"/>
      <c r="QR135" s="2"/>
      <c r="QS135" s="2"/>
      <c r="QT135" s="2"/>
      <c r="QU135" s="2"/>
      <c r="QV135" s="2"/>
      <c r="QW135" s="2"/>
      <c r="QX135" s="2"/>
      <c r="QY135" s="2"/>
      <c r="QZ135" s="2"/>
      <c r="RA135" s="2"/>
      <c r="RB135" s="2"/>
      <c r="RC135" s="2"/>
      <c r="RD135" s="2"/>
      <c r="RE135" s="2"/>
      <c r="RF135" s="2"/>
      <c r="RG135" s="2"/>
      <c r="RH135" s="2"/>
      <c r="RI135" s="2"/>
      <c r="RJ135" s="2"/>
      <c r="RK135" s="2"/>
      <c r="RL135" s="2"/>
      <c r="RM135" s="2"/>
      <c r="RN135" s="2"/>
      <c r="RO135" s="2"/>
      <c r="RP135" s="2"/>
      <c r="RQ135" s="2"/>
      <c r="RR135" s="2"/>
      <c r="RS135" s="2"/>
      <c r="RT135" s="2"/>
      <c r="RU135" s="2"/>
      <c r="RV135" s="2"/>
      <c r="RW135" s="2"/>
      <c r="RX135" s="2"/>
      <c r="RY135" s="2"/>
      <c r="RZ135" s="2"/>
      <c r="SA135" s="2"/>
      <c r="SB135" s="2"/>
      <c r="SC135" s="2"/>
      <c r="SD135" s="2"/>
      <c r="SE135" s="2"/>
      <c r="SF135" s="2"/>
      <c r="SG135" s="2"/>
      <c r="SH135" s="2"/>
      <c r="SI135" s="2"/>
      <c r="SJ135" s="2"/>
      <c r="SK135" s="2"/>
      <c r="SL135" s="2"/>
      <c r="SM135" s="2"/>
      <c r="SN135" s="2"/>
      <c r="SO135" s="2"/>
      <c r="SP135" s="2"/>
      <c r="SQ135" s="2"/>
      <c r="SR135" s="2"/>
      <c r="SS135" s="2"/>
      <c r="ST135" s="2"/>
      <c r="SU135" s="2"/>
      <c r="SV135" s="2"/>
      <c r="SW135" s="2"/>
      <c r="SX135" s="2"/>
      <c r="SY135" s="2"/>
      <c r="SZ135" s="2"/>
      <c r="TA135" s="2"/>
      <c r="TB135" s="2"/>
      <c r="TC135" s="2"/>
      <c r="TD135" s="2"/>
      <c r="TE135" s="2"/>
      <c r="TF135" s="2"/>
      <c r="TG135" s="2"/>
      <c r="TH135" s="2"/>
      <c r="TI135" s="2"/>
      <c r="TJ135" s="2"/>
      <c r="TK135" s="2"/>
      <c r="TL135" s="2"/>
      <c r="TM135" s="2"/>
      <c r="TN135" s="2"/>
      <c r="TO135" s="2"/>
      <c r="TP135" s="2"/>
      <c r="TQ135" s="2"/>
      <c r="TR135" s="2"/>
      <c r="TS135" s="2"/>
      <c r="TT135" s="2"/>
      <c r="TU135" s="2"/>
      <c r="TV135" s="2"/>
    </row>
    <row r="136" spans="1:542" s="37" customFormat="1" x14ac:dyDescent="0.35">
      <c r="A136" s="62" t="s">
        <v>253</v>
      </c>
      <c r="B136" s="62" t="s">
        <v>125</v>
      </c>
      <c r="C136" s="63" t="s">
        <v>161</v>
      </c>
      <c r="D136" s="47"/>
      <c r="E136" s="68" t="s">
        <v>24</v>
      </c>
      <c r="F136" s="68"/>
      <c r="G136" s="39">
        <v>1</v>
      </c>
      <c r="H136" s="39">
        <v>1</v>
      </c>
      <c r="I136" s="68">
        <f>Table32[[#This Row],[Incidents per Year]]*Table32[[#This Row],[Quantity per incident]]</f>
        <v>1</v>
      </c>
      <c r="J136" s="38">
        <f>D136*Table32[[#This Row],[Potential Quantity per year]]*3</f>
        <v>0</v>
      </c>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c r="CW136" s="2"/>
      <c r="CX136" s="2"/>
      <c r="CY136" s="2"/>
      <c r="CZ136" s="2"/>
      <c r="DA136" s="2"/>
      <c r="DB136" s="2"/>
      <c r="DC136" s="2"/>
      <c r="DD136" s="2"/>
      <c r="DE136" s="2"/>
      <c r="DF136" s="2"/>
      <c r="DG136" s="2"/>
      <c r="DH136" s="2"/>
      <c r="DI136" s="2"/>
      <c r="DJ136" s="2"/>
      <c r="DK136" s="2"/>
      <c r="DL136" s="2"/>
      <c r="DM136" s="2"/>
      <c r="DN136" s="2"/>
      <c r="DO136" s="2"/>
      <c r="DP136" s="2"/>
      <c r="DQ136" s="2"/>
      <c r="DR136" s="2"/>
      <c r="DS136" s="2"/>
      <c r="DT136" s="2"/>
      <c r="DU136" s="2"/>
      <c r="DV136" s="2"/>
      <c r="DW136" s="2"/>
      <c r="DX136" s="2"/>
      <c r="DY136" s="2"/>
      <c r="DZ136" s="2"/>
      <c r="EA136" s="2"/>
      <c r="EB136" s="2"/>
      <c r="EC136" s="2"/>
      <c r="ED136" s="2"/>
      <c r="EE136" s="2"/>
      <c r="EF136" s="2"/>
      <c r="EG136" s="2"/>
      <c r="EH136" s="2"/>
      <c r="EI136" s="2"/>
      <c r="EJ136" s="2"/>
      <c r="EK136" s="2"/>
      <c r="EL136" s="2"/>
      <c r="EM136" s="2"/>
      <c r="EN136" s="2"/>
      <c r="EO136" s="2"/>
      <c r="EP136" s="2"/>
      <c r="EQ136" s="2"/>
      <c r="ER136" s="2"/>
      <c r="ES136" s="2"/>
      <c r="ET136" s="2"/>
      <c r="EU136" s="2"/>
      <c r="EV136" s="2"/>
      <c r="EW136" s="2"/>
      <c r="EX136" s="2"/>
      <c r="EY136" s="2"/>
      <c r="EZ136" s="2"/>
      <c r="FA136" s="2"/>
      <c r="FB136" s="2"/>
      <c r="FC136" s="2"/>
      <c r="FD136" s="2"/>
      <c r="FE136" s="2"/>
      <c r="FF136" s="2"/>
      <c r="FG136" s="2"/>
      <c r="FH136" s="2"/>
      <c r="FI136" s="2"/>
      <c r="FJ136" s="2"/>
      <c r="FK136" s="2"/>
      <c r="FL136" s="2"/>
      <c r="FM136" s="2"/>
      <c r="FN136" s="2"/>
      <c r="FO136" s="2"/>
      <c r="FP136" s="2"/>
      <c r="FQ136" s="2"/>
      <c r="FR136" s="2"/>
      <c r="FS136" s="2"/>
      <c r="FT136" s="2"/>
      <c r="FU136" s="2"/>
      <c r="FV136" s="2"/>
      <c r="FW136" s="2"/>
      <c r="FX136" s="2"/>
      <c r="FY136" s="2"/>
      <c r="FZ136" s="2"/>
      <c r="GA136" s="2"/>
      <c r="GB136" s="2"/>
      <c r="GC136" s="2"/>
      <c r="GD136" s="2"/>
      <c r="GE136" s="2"/>
      <c r="GF136" s="2"/>
      <c r="GG136" s="2"/>
      <c r="GH136" s="2"/>
      <c r="GI136" s="2"/>
      <c r="GJ136" s="2"/>
      <c r="GK136" s="2"/>
      <c r="GL136" s="2"/>
      <c r="GM136" s="2"/>
      <c r="GN136" s="2"/>
      <c r="GO136" s="2"/>
      <c r="GP136" s="2"/>
      <c r="GQ136" s="2"/>
      <c r="GR136" s="2"/>
      <c r="GS136" s="2"/>
      <c r="GT136" s="2"/>
      <c r="GU136" s="2"/>
      <c r="GV136" s="2"/>
      <c r="GW136" s="2"/>
      <c r="GX136" s="2"/>
      <c r="GY136" s="2"/>
      <c r="GZ136" s="2"/>
      <c r="HA136" s="2"/>
      <c r="HB136" s="2"/>
      <c r="HC136" s="2"/>
      <c r="HD136" s="2"/>
      <c r="HE136" s="2"/>
      <c r="HF136" s="2"/>
      <c r="HG136" s="2"/>
      <c r="HH136" s="2"/>
      <c r="HI136" s="2"/>
      <c r="HJ136" s="2"/>
      <c r="HK136" s="2"/>
      <c r="HL136" s="2"/>
      <c r="HM136" s="2"/>
      <c r="HN136" s="2"/>
      <c r="HO136" s="2"/>
      <c r="HP136" s="2"/>
      <c r="HQ136" s="2"/>
      <c r="HR136" s="2"/>
      <c r="HS136" s="2"/>
      <c r="HT136" s="2"/>
      <c r="HU136" s="2"/>
      <c r="HV136" s="2"/>
      <c r="HW136" s="2"/>
      <c r="HX136" s="2"/>
      <c r="HY136" s="2"/>
      <c r="HZ136" s="2"/>
      <c r="IA136" s="2"/>
      <c r="IB136" s="2"/>
      <c r="IC136" s="2"/>
      <c r="ID136" s="2"/>
      <c r="IE136" s="2"/>
      <c r="IF136" s="2"/>
      <c r="IG136" s="2"/>
      <c r="IH136" s="2"/>
      <c r="II136" s="2"/>
      <c r="IJ136" s="2"/>
      <c r="IK136" s="2"/>
      <c r="IL136" s="2"/>
      <c r="IM136" s="2"/>
      <c r="IN136" s="2"/>
      <c r="IO136" s="2"/>
      <c r="IP136" s="2"/>
      <c r="IQ136" s="2"/>
      <c r="IR136" s="2"/>
      <c r="IS136" s="2"/>
      <c r="IT136" s="2"/>
      <c r="IU136" s="2"/>
      <c r="IV136" s="2"/>
      <c r="IW136" s="2"/>
      <c r="IX136" s="2"/>
      <c r="IY136" s="2"/>
      <c r="IZ136" s="2"/>
      <c r="JA136" s="2"/>
      <c r="JB136" s="2"/>
      <c r="JC136" s="2"/>
      <c r="JD136" s="2"/>
      <c r="JE136" s="2"/>
      <c r="JF136" s="2"/>
      <c r="JG136" s="2"/>
      <c r="JH136" s="2"/>
      <c r="JI136" s="2"/>
      <c r="JJ136" s="2"/>
      <c r="JK136" s="2"/>
      <c r="JL136" s="2"/>
      <c r="JM136" s="2"/>
      <c r="JN136" s="2"/>
      <c r="JO136" s="2"/>
      <c r="JP136" s="2"/>
      <c r="JQ136" s="2"/>
      <c r="JR136" s="2"/>
      <c r="JS136" s="2"/>
      <c r="JT136" s="2"/>
      <c r="JU136" s="2"/>
      <c r="JV136" s="2"/>
      <c r="JW136" s="2"/>
      <c r="JX136" s="2"/>
      <c r="JY136" s="2"/>
      <c r="JZ136" s="2"/>
      <c r="KA136" s="2"/>
      <c r="KB136" s="2"/>
      <c r="KC136" s="2"/>
      <c r="KD136" s="2"/>
      <c r="KE136" s="2"/>
      <c r="KF136" s="2"/>
      <c r="KG136" s="2"/>
      <c r="KH136" s="2"/>
      <c r="KI136" s="2"/>
      <c r="KJ136" s="2"/>
      <c r="KK136" s="2"/>
      <c r="KL136" s="2"/>
      <c r="KM136" s="2"/>
      <c r="KN136" s="2"/>
      <c r="KO136" s="2"/>
      <c r="KP136" s="2"/>
      <c r="KQ136" s="2"/>
      <c r="KR136" s="2"/>
      <c r="KS136" s="2"/>
      <c r="KT136" s="2"/>
      <c r="KU136" s="2"/>
      <c r="KV136" s="2"/>
      <c r="KW136" s="2"/>
      <c r="KX136" s="2"/>
      <c r="KY136" s="2"/>
      <c r="KZ136" s="2"/>
      <c r="LA136" s="2"/>
      <c r="LB136" s="2"/>
      <c r="LC136" s="2"/>
      <c r="LD136" s="2"/>
      <c r="LE136" s="2"/>
      <c r="LF136" s="2"/>
      <c r="LG136" s="2"/>
      <c r="LH136" s="2"/>
      <c r="LI136" s="2"/>
      <c r="LJ136" s="2"/>
      <c r="LK136" s="2"/>
      <c r="LL136" s="2"/>
      <c r="LM136" s="2"/>
      <c r="LN136" s="2"/>
      <c r="LO136" s="2"/>
      <c r="LP136" s="2"/>
      <c r="LQ136" s="2"/>
      <c r="LR136" s="2"/>
      <c r="LS136" s="2"/>
      <c r="LT136" s="2"/>
      <c r="LU136" s="2"/>
      <c r="LV136" s="2"/>
      <c r="LW136" s="2"/>
      <c r="LX136" s="2"/>
      <c r="LY136" s="2"/>
      <c r="LZ136" s="2"/>
      <c r="MA136" s="2"/>
      <c r="MB136" s="2"/>
      <c r="MC136" s="2"/>
      <c r="MD136" s="2"/>
      <c r="ME136" s="2"/>
      <c r="MF136" s="2"/>
      <c r="MG136" s="2"/>
      <c r="MH136" s="2"/>
      <c r="MI136" s="2"/>
      <c r="MJ136" s="2"/>
      <c r="MK136" s="2"/>
      <c r="ML136" s="2"/>
      <c r="MM136" s="2"/>
      <c r="MN136" s="2"/>
      <c r="MO136" s="2"/>
      <c r="MP136" s="2"/>
      <c r="MQ136" s="2"/>
      <c r="MR136" s="2"/>
      <c r="MS136" s="2"/>
      <c r="MT136" s="2"/>
      <c r="MU136" s="2"/>
      <c r="MV136" s="2"/>
      <c r="MW136" s="2"/>
      <c r="MX136" s="2"/>
      <c r="MY136" s="2"/>
      <c r="MZ136" s="2"/>
      <c r="NA136" s="2"/>
      <c r="NB136" s="2"/>
      <c r="NC136" s="2"/>
      <c r="ND136" s="2"/>
      <c r="NE136" s="2"/>
      <c r="NF136" s="2"/>
      <c r="NG136" s="2"/>
      <c r="NH136" s="2"/>
      <c r="NI136" s="2"/>
      <c r="NJ136" s="2"/>
      <c r="NK136" s="2"/>
      <c r="NL136" s="2"/>
      <c r="NM136" s="2"/>
      <c r="NN136" s="2"/>
      <c r="NO136" s="2"/>
      <c r="NP136" s="2"/>
      <c r="NQ136" s="2"/>
      <c r="NR136" s="2"/>
      <c r="NS136" s="2"/>
      <c r="NT136" s="2"/>
      <c r="NU136" s="2"/>
      <c r="NV136" s="2"/>
      <c r="NW136" s="2"/>
      <c r="NX136" s="2"/>
      <c r="NY136" s="2"/>
      <c r="NZ136" s="2"/>
      <c r="OA136" s="2"/>
      <c r="OB136" s="2"/>
      <c r="OC136" s="2"/>
      <c r="OD136" s="2"/>
      <c r="OE136" s="2"/>
      <c r="OF136" s="2"/>
      <c r="OG136" s="2"/>
      <c r="OH136" s="2"/>
      <c r="OI136" s="2"/>
      <c r="OJ136" s="2"/>
      <c r="OK136" s="2"/>
      <c r="OL136" s="2"/>
      <c r="OM136" s="2"/>
      <c r="ON136" s="2"/>
      <c r="OO136" s="2"/>
      <c r="OP136" s="2"/>
      <c r="OQ136" s="2"/>
      <c r="OR136" s="2"/>
      <c r="OS136" s="2"/>
      <c r="OT136" s="2"/>
      <c r="OU136" s="2"/>
      <c r="OV136" s="2"/>
      <c r="OW136" s="2"/>
      <c r="OX136" s="2"/>
      <c r="OY136" s="2"/>
      <c r="OZ136" s="2"/>
      <c r="PA136" s="2"/>
      <c r="PB136" s="2"/>
      <c r="PC136" s="2"/>
      <c r="PD136" s="2"/>
      <c r="PE136" s="2"/>
      <c r="PF136" s="2"/>
      <c r="PG136" s="2"/>
      <c r="PH136" s="2"/>
      <c r="PI136" s="2"/>
      <c r="PJ136" s="2"/>
      <c r="PK136" s="2"/>
      <c r="PL136" s="2"/>
      <c r="PM136" s="2"/>
      <c r="PN136" s="2"/>
      <c r="PO136" s="2"/>
      <c r="PP136" s="2"/>
      <c r="PQ136" s="2"/>
      <c r="PR136" s="2"/>
      <c r="PS136" s="2"/>
      <c r="PT136" s="2"/>
      <c r="PU136" s="2"/>
      <c r="PV136" s="2"/>
      <c r="PW136" s="2"/>
      <c r="PX136" s="2"/>
      <c r="PY136" s="2"/>
      <c r="PZ136" s="2"/>
      <c r="QA136" s="2"/>
      <c r="QB136" s="2"/>
      <c r="QC136" s="2"/>
      <c r="QD136" s="2"/>
      <c r="QE136" s="2"/>
      <c r="QF136" s="2"/>
      <c r="QG136" s="2"/>
      <c r="QH136" s="2"/>
      <c r="QI136" s="2"/>
      <c r="QJ136" s="2"/>
      <c r="QK136" s="2"/>
      <c r="QL136" s="2"/>
      <c r="QM136" s="2"/>
      <c r="QN136" s="2"/>
      <c r="QO136" s="2"/>
      <c r="QP136" s="2"/>
      <c r="QQ136" s="2"/>
      <c r="QR136" s="2"/>
      <c r="QS136" s="2"/>
      <c r="QT136" s="2"/>
      <c r="QU136" s="2"/>
      <c r="QV136" s="2"/>
      <c r="QW136" s="2"/>
      <c r="QX136" s="2"/>
      <c r="QY136" s="2"/>
      <c r="QZ136" s="2"/>
      <c r="RA136" s="2"/>
      <c r="RB136" s="2"/>
      <c r="RC136" s="2"/>
      <c r="RD136" s="2"/>
      <c r="RE136" s="2"/>
      <c r="RF136" s="2"/>
      <c r="RG136" s="2"/>
      <c r="RH136" s="2"/>
      <c r="RI136" s="2"/>
      <c r="RJ136" s="2"/>
      <c r="RK136" s="2"/>
      <c r="RL136" s="2"/>
      <c r="RM136" s="2"/>
      <c r="RN136" s="2"/>
      <c r="RO136" s="2"/>
      <c r="RP136" s="2"/>
      <c r="RQ136" s="2"/>
      <c r="RR136" s="2"/>
      <c r="RS136" s="2"/>
      <c r="RT136" s="2"/>
      <c r="RU136" s="2"/>
      <c r="RV136" s="2"/>
      <c r="RW136" s="2"/>
      <c r="RX136" s="2"/>
      <c r="RY136" s="2"/>
      <c r="RZ136" s="2"/>
      <c r="SA136" s="2"/>
      <c r="SB136" s="2"/>
      <c r="SC136" s="2"/>
      <c r="SD136" s="2"/>
      <c r="SE136" s="2"/>
      <c r="SF136" s="2"/>
      <c r="SG136" s="2"/>
      <c r="SH136" s="2"/>
      <c r="SI136" s="2"/>
      <c r="SJ136" s="2"/>
      <c r="SK136" s="2"/>
      <c r="SL136" s="2"/>
      <c r="SM136" s="2"/>
      <c r="SN136" s="2"/>
      <c r="SO136" s="2"/>
      <c r="SP136" s="2"/>
      <c r="SQ136" s="2"/>
      <c r="SR136" s="2"/>
      <c r="SS136" s="2"/>
      <c r="ST136" s="2"/>
      <c r="SU136" s="2"/>
      <c r="SV136" s="2"/>
      <c r="SW136" s="2"/>
      <c r="SX136" s="2"/>
      <c r="SY136" s="2"/>
      <c r="SZ136" s="2"/>
      <c r="TA136" s="2"/>
      <c r="TB136" s="2"/>
      <c r="TC136" s="2"/>
      <c r="TD136" s="2"/>
      <c r="TE136" s="2"/>
      <c r="TF136" s="2"/>
      <c r="TG136" s="2"/>
      <c r="TH136" s="2"/>
      <c r="TI136" s="2"/>
      <c r="TJ136" s="2"/>
      <c r="TK136" s="2"/>
      <c r="TL136" s="2"/>
      <c r="TM136" s="2"/>
      <c r="TN136" s="2"/>
      <c r="TO136" s="2"/>
      <c r="TP136" s="2"/>
      <c r="TQ136" s="2"/>
      <c r="TR136" s="2"/>
      <c r="TS136" s="2"/>
      <c r="TT136" s="2"/>
      <c r="TU136" s="2"/>
      <c r="TV136" s="2"/>
    </row>
    <row r="137" spans="1:542" s="37" customFormat="1" x14ac:dyDescent="0.35">
      <c r="A137" s="62" t="s">
        <v>254</v>
      </c>
      <c r="B137" s="62" t="s">
        <v>125</v>
      </c>
      <c r="C137" s="63" t="s">
        <v>161</v>
      </c>
      <c r="D137" s="47"/>
      <c r="E137" s="68" t="s">
        <v>24</v>
      </c>
      <c r="F137" s="68"/>
      <c r="G137" s="39">
        <v>1</v>
      </c>
      <c r="H137" s="39">
        <v>1</v>
      </c>
      <c r="I137" s="68">
        <f>Table32[[#This Row],[Incidents per Year]]*Table32[[#This Row],[Quantity per incident]]</f>
        <v>1</v>
      </c>
      <c r="J137" s="38">
        <f>D137*Table32[[#This Row],[Potential Quantity per year]]*3</f>
        <v>0</v>
      </c>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c r="CW137" s="2"/>
      <c r="CX137" s="2"/>
      <c r="CY137" s="2"/>
      <c r="CZ137" s="2"/>
      <c r="DA137" s="2"/>
      <c r="DB137" s="2"/>
      <c r="DC137" s="2"/>
      <c r="DD137" s="2"/>
      <c r="DE137" s="2"/>
      <c r="DF137" s="2"/>
      <c r="DG137" s="2"/>
      <c r="DH137" s="2"/>
      <c r="DI137" s="2"/>
      <c r="DJ137" s="2"/>
      <c r="DK137" s="2"/>
      <c r="DL137" s="2"/>
      <c r="DM137" s="2"/>
      <c r="DN137" s="2"/>
      <c r="DO137" s="2"/>
      <c r="DP137" s="2"/>
      <c r="DQ137" s="2"/>
      <c r="DR137" s="2"/>
      <c r="DS137" s="2"/>
      <c r="DT137" s="2"/>
      <c r="DU137" s="2"/>
      <c r="DV137" s="2"/>
      <c r="DW137" s="2"/>
      <c r="DX137" s="2"/>
      <c r="DY137" s="2"/>
      <c r="DZ137" s="2"/>
      <c r="EA137" s="2"/>
      <c r="EB137" s="2"/>
      <c r="EC137" s="2"/>
      <c r="ED137" s="2"/>
      <c r="EE137" s="2"/>
      <c r="EF137" s="2"/>
      <c r="EG137" s="2"/>
      <c r="EH137" s="2"/>
      <c r="EI137" s="2"/>
      <c r="EJ137" s="2"/>
      <c r="EK137" s="2"/>
      <c r="EL137" s="2"/>
      <c r="EM137" s="2"/>
      <c r="EN137" s="2"/>
      <c r="EO137" s="2"/>
      <c r="EP137" s="2"/>
      <c r="EQ137" s="2"/>
      <c r="ER137" s="2"/>
      <c r="ES137" s="2"/>
      <c r="ET137" s="2"/>
      <c r="EU137" s="2"/>
      <c r="EV137" s="2"/>
      <c r="EW137" s="2"/>
      <c r="EX137" s="2"/>
      <c r="EY137" s="2"/>
      <c r="EZ137" s="2"/>
      <c r="FA137" s="2"/>
      <c r="FB137" s="2"/>
      <c r="FC137" s="2"/>
      <c r="FD137" s="2"/>
      <c r="FE137" s="2"/>
      <c r="FF137" s="2"/>
      <c r="FG137" s="2"/>
      <c r="FH137" s="2"/>
      <c r="FI137" s="2"/>
      <c r="FJ137" s="2"/>
      <c r="FK137" s="2"/>
      <c r="FL137" s="2"/>
      <c r="FM137" s="2"/>
      <c r="FN137" s="2"/>
      <c r="FO137" s="2"/>
      <c r="FP137" s="2"/>
      <c r="FQ137" s="2"/>
      <c r="FR137" s="2"/>
      <c r="FS137" s="2"/>
      <c r="FT137" s="2"/>
      <c r="FU137" s="2"/>
      <c r="FV137" s="2"/>
      <c r="FW137" s="2"/>
      <c r="FX137" s="2"/>
      <c r="FY137" s="2"/>
      <c r="FZ137" s="2"/>
      <c r="GA137" s="2"/>
      <c r="GB137" s="2"/>
      <c r="GC137" s="2"/>
      <c r="GD137" s="2"/>
      <c r="GE137" s="2"/>
      <c r="GF137" s="2"/>
      <c r="GG137" s="2"/>
      <c r="GH137" s="2"/>
      <c r="GI137" s="2"/>
      <c r="GJ137" s="2"/>
      <c r="GK137" s="2"/>
      <c r="GL137" s="2"/>
      <c r="GM137" s="2"/>
      <c r="GN137" s="2"/>
      <c r="GO137" s="2"/>
      <c r="GP137" s="2"/>
      <c r="GQ137" s="2"/>
      <c r="GR137" s="2"/>
      <c r="GS137" s="2"/>
      <c r="GT137" s="2"/>
      <c r="GU137" s="2"/>
      <c r="GV137" s="2"/>
      <c r="GW137" s="2"/>
      <c r="GX137" s="2"/>
      <c r="GY137" s="2"/>
      <c r="GZ137" s="2"/>
      <c r="HA137" s="2"/>
      <c r="HB137" s="2"/>
      <c r="HC137" s="2"/>
      <c r="HD137" s="2"/>
      <c r="HE137" s="2"/>
      <c r="HF137" s="2"/>
      <c r="HG137" s="2"/>
      <c r="HH137" s="2"/>
      <c r="HI137" s="2"/>
      <c r="HJ137" s="2"/>
      <c r="HK137" s="2"/>
      <c r="HL137" s="2"/>
      <c r="HM137" s="2"/>
      <c r="HN137" s="2"/>
      <c r="HO137" s="2"/>
      <c r="HP137" s="2"/>
      <c r="HQ137" s="2"/>
      <c r="HR137" s="2"/>
      <c r="HS137" s="2"/>
      <c r="HT137" s="2"/>
      <c r="HU137" s="2"/>
      <c r="HV137" s="2"/>
      <c r="HW137" s="2"/>
      <c r="HX137" s="2"/>
      <c r="HY137" s="2"/>
      <c r="HZ137" s="2"/>
      <c r="IA137" s="2"/>
      <c r="IB137" s="2"/>
      <c r="IC137" s="2"/>
      <c r="ID137" s="2"/>
      <c r="IE137" s="2"/>
      <c r="IF137" s="2"/>
      <c r="IG137" s="2"/>
      <c r="IH137" s="2"/>
      <c r="II137" s="2"/>
      <c r="IJ137" s="2"/>
      <c r="IK137" s="2"/>
      <c r="IL137" s="2"/>
      <c r="IM137" s="2"/>
      <c r="IN137" s="2"/>
      <c r="IO137" s="2"/>
      <c r="IP137" s="2"/>
      <c r="IQ137" s="2"/>
      <c r="IR137" s="2"/>
      <c r="IS137" s="2"/>
      <c r="IT137" s="2"/>
      <c r="IU137" s="2"/>
      <c r="IV137" s="2"/>
      <c r="IW137" s="2"/>
      <c r="IX137" s="2"/>
      <c r="IY137" s="2"/>
      <c r="IZ137" s="2"/>
      <c r="JA137" s="2"/>
      <c r="JB137" s="2"/>
      <c r="JC137" s="2"/>
      <c r="JD137" s="2"/>
      <c r="JE137" s="2"/>
      <c r="JF137" s="2"/>
      <c r="JG137" s="2"/>
      <c r="JH137" s="2"/>
      <c r="JI137" s="2"/>
      <c r="JJ137" s="2"/>
      <c r="JK137" s="2"/>
      <c r="JL137" s="2"/>
      <c r="JM137" s="2"/>
      <c r="JN137" s="2"/>
      <c r="JO137" s="2"/>
      <c r="JP137" s="2"/>
      <c r="JQ137" s="2"/>
      <c r="JR137" s="2"/>
      <c r="JS137" s="2"/>
      <c r="JT137" s="2"/>
      <c r="JU137" s="2"/>
      <c r="JV137" s="2"/>
      <c r="JW137" s="2"/>
      <c r="JX137" s="2"/>
      <c r="JY137" s="2"/>
      <c r="JZ137" s="2"/>
      <c r="KA137" s="2"/>
      <c r="KB137" s="2"/>
      <c r="KC137" s="2"/>
      <c r="KD137" s="2"/>
      <c r="KE137" s="2"/>
      <c r="KF137" s="2"/>
      <c r="KG137" s="2"/>
      <c r="KH137" s="2"/>
      <c r="KI137" s="2"/>
      <c r="KJ137" s="2"/>
      <c r="KK137" s="2"/>
      <c r="KL137" s="2"/>
      <c r="KM137" s="2"/>
      <c r="KN137" s="2"/>
      <c r="KO137" s="2"/>
      <c r="KP137" s="2"/>
      <c r="KQ137" s="2"/>
      <c r="KR137" s="2"/>
      <c r="KS137" s="2"/>
      <c r="KT137" s="2"/>
      <c r="KU137" s="2"/>
      <c r="KV137" s="2"/>
      <c r="KW137" s="2"/>
      <c r="KX137" s="2"/>
      <c r="KY137" s="2"/>
      <c r="KZ137" s="2"/>
      <c r="LA137" s="2"/>
      <c r="LB137" s="2"/>
      <c r="LC137" s="2"/>
      <c r="LD137" s="2"/>
      <c r="LE137" s="2"/>
      <c r="LF137" s="2"/>
      <c r="LG137" s="2"/>
      <c r="LH137" s="2"/>
      <c r="LI137" s="2"/>
      <c r="LJ137" s="2"/>
      <c r="LK137" s="2"/>
      <c r="LL137" s="2"/>
      <c r="LM137" s="2"/>
      <c r="LN137" s="2"/>
      <c r="LO137" s="2"/>
      <c r="LP137" s="2"/>
      <c r="LQ137" s="2"/>
      <c r="LR137" s="2"/>
      <c r="LS137" s="2"/>
      <c r="LT137" s="2"/>
      <c r="LU137" s="2"/>
      <c r="LV137" s="2"/>
      <c r="LW137" s="2"/>
      <c r="LX137" s="2"/>
      <c r="LY137" s="2"/>
      <c r="LZ137" s="2"/>
      <c r="MA137" s="2"/>
      <c r="MB137" s="2"/>
      <c r="MC137" s="2"/>
      <c r="MD137" s="2"/>
      <c r="ME137" s="2"/>
      <c r="MF137" s="2"/>
      <c r="MG137" s="2"/>
      <c r="MH137" s="2"/>
      <c r="MI137" s="2"/>
      <c r="MJ137" s="2"/>
      <c r="MK137" s="2"/>
      <c r="ML137" s="2"/>
      <c r="MM137" s="2"/>
      <c r="MN137" s="2"/>
      <c r="MO137" s="2"/>
      <c r="MP137" s="2"/>
      <c r="MQ137" s="2"/>
      <c r="MR137" s="2"/>
      <c r="MS137" s="2"/>
      <c r="MT137" s="2"/>
      <c r="MU137" s="2"/>
      <c r="MV137" s="2"/>
      <c r="MW137" s="2"/>
      <c r="MX137" s="2"/>
      <c r="MY137" s="2"/>
      <c r="MZ137" s="2"/>
      <c r="NA137" s="2"/>
      <c r="NB137" s="2"/>
      <c r="NC137" s="2"/>
      <c r="ND137" s="2"/>
      <c r="NE137" s="2"/>
      <c r="NF137" s="2"/>
      <c r="NG137" s="2"/>
      <c r="NH137" s="2"/>
      <c r="NI137" s="2"/>
      <c r="NJ137" s="2"/>
      <c r="NK137" s="2"/>
      <c r="NL137" s="2"/>
      <c r="NM137" s="2"/>
      <c r="NN137" s="2"/>
      <c r="NO137" s="2"/>
      <c r="NP137" s="2"/>
      <c r="NQ137" s="2"/>
      <c r="NR137" s="2"/>
      <c r="NS137" s="2"/>
      <c r="NT137" s="2"/>
      <c r="NU137" s="2"/>
      <c r="NV137" s="2"/>
      <c r="NW137" s="2"/>
      <c r="NX137" s="2"/>
      <c r="NY137" s="2"/>
      <c r="NZ137" s="2"/>
      <c r="OA137" s="2"/>
      <c r="OB137" s="2"/>
      <c r="OC137" s="2"/>
      <c r="OD137" s="2"/>
      <c r="OE137" s="2"/>
      <c r="OF137" s="2"/>
      <c r="OG137" s="2"/>
      <c r="OH137" s="2"/>
      <c r="OI137" s="2"/>
      <c r="OJ137" s="2"/>
      <c r="OK137" s="2"/>
      <c r="OL137" s="2"/>
      <c r="OM137" s="2"/>
      <c r="ON137" s="2"/>
      <c r="OO137" s="2"/>
      <c r="OP137" s="2"/>
      <c r="OQ137" s="2"/>
      <c r="OR137" s="2"/>
      <c r="OS137" s="2"/>
      <c r="OT137" s="2"/>
      <c r="OU137" s="2"/>
      <c r="OV137" s="2"/>
      <c r="OW137" s="2"/>
      <c r="OX137" s="2"/>
      <c r="OY137" s="2"/>
      <c r="OZ137" s="2"/>
      <c r="PA137" s="2"/>
      <c r="PB137" s="2"/>
      <c r="PC137" s="2"/>
      <c r="PD137" s="2"/>
      <c r="PE137" s="2"/>
      <c r="PF137" s="2"/>
      <c r="PG137" s="2"/>
      <c r="PH137" s="2"/>
      <c r="PI137" s="2"/>
      <c r="PJ137" s="2"/>
      <c r="PK137" s="2"/>
      <c r="PL137" s="2"/>
      <c r="PM137" s="2"/>
      <c r="PN137" s="2"/>
      <c r="PO137" s="2"/>
      <c r="PP137" s="2"/>
      <c r="PQ137" s="2"/>
      <c r="PR137" s="2"/>
      <c r="PS137" s="2"/>
      <c r="PT137" s="2"/>
      <c r="PU137" s="2"/>
      <c r="PV137" s="2"/>
      <c r="PW137" s="2"/>
      <c r="PX137" s="2"/>
      <c r="PY137" s="2"/>
      <c r="PZ137" s="2"/>
      <c r="QA137" s="2"/>
      <c r="QB137" s="2"/>
      <c r="QC137" s="2"/>
      <c r="QD137" s="2"/>
      <c r="QE137" s="2"/>
      <c r="QF137" s="2"/>
      <c r="QG137" s="2"/>
      <c r="QH137" s="2"/>
      <c r="QI137" s="2"/>
      <c r="QJ137" s="2"/>
      <c r="QK137" s="2"/>
      <c r="QL137" s="2"/>
      <c r="QM137" s="2"/>
      <c r="QN137" s="2"/>
      <c r="QO137" s="2"/>
      <c r="QP137" s="2"/>
      <c r="QQ137" s="2"/>
      <c r="QR137" s="2"/>
      <c r="QS137" s="2"/>
      <c r="QT137" s="2"/>
      <c r="QU137" s="2"/>
      <c r="QV137" s="2"/>
      <c r="QW137" s="2"/>
      <c r="QX137" s="2"/>
      <c r="QY137" s="2"/>
      <c r="QZ137" s="2"/>
      <c r="RA137" s="2"/>
      <c r="RB137" s="2"/>
      <c r="RC137" s="2"/>
      <c r="RD137" s="2"/>
      <c r="RE137" s="2"/>
      <c r="RF137" s="2"/>
      <c r="RG137" s="2"/>
      <c r="RH137" s="2"/>
      <c r="RI137" s="2"/>
      <c r="RJ137" s="2"/>
      <c r="RK137" s="2"/>
      <c r="RL137" s="2"/>
      <c r="RM137" s="2"/>
      <c r="RN137" s="2"/>
      <c r="RO137" s="2"/>
      <c r="RP137" s="2"/>
      <c r="RQ137" s="2"/>
      <c r="RR137" s="2"/>
      <c r="RS137" s="2"/>
      <c r="RT137" s="2"/>
      <c r="RU137" s="2"/>
      <c r="RV137" s="2"/>
      <c r="RW137" s="2"/>
      <c r="RX137" s="2"/>
      <c r="RY137" s="2"/>
      <c r="RZ137" s="2"/>
      <c r="SA137" s="2"/>
      <c r="SB137" s="2"/>
      <c r="SC137" s="2"/>
      <c r="SD137" s="2"/>
      <c r="SE137" s="2"/>
      <c r="SF137" s="2"/>
      <c r="SG137" s="2"/>
      <c r="SH137" s="2"/>
      <c r="SI137" s="2"/>
      <c r="SJ137" s="2"/>
      <c r="SK137" s="2"/>
      <c r="SL137" s="2"/>
      <c r="SM137" s="2"/>
      <c r="SN137" s="2"/>
      <c r="SO137" s="2"/>
      <c r="SP137" s="2"/>
      <c r="SQ137" s="2"/>
      <c r="SR137" s="2"/>
      <c r="SS137" s="2"/>
      <c r="ST137" s="2"/>
      <c r="SU137" s="2"/>
      <c r="SV137" s="2"/>
      <c r="SW137" s="2"/>
      <c r="SX137" s="2"/>
      <c r="SY137" s="2"/>
      <c r="SZ137" s="2"/>
      <c r="TA137" s="2"/>
      <c r="TB137" s="2"/>
      <c r="TC137" s="2"/>
      <c r="TD137" s="2"/>
      <c r="TE137" s="2"/>
      <c r="TF137" s="2"/>
      <c r="TG137" s="2"/>
      <c r="TH137" s="2"/>
      <c r="TI137" s="2"/>
      <c r="TJ137" s="2"/>
      <c r="TK137" s="2"/>
      <c r="TL137" s="2"/>
      <c r="TM137" s="2"/>
      <c r="TN137" s="2"/>
      <c r="TO137" s="2"/>
      <c r="TP137" s="2"/>
      <c r="TQ137" s="2"/>
      <c r="TR137" s="2"/>
      <c r="TS137" s="2"/>
      <c r="TT137" s="2"/>
      <c r="TU137" s="2"/>
      <c r="TV137" s="2"/>
    </row>
    <row r="138" spans="1:542" s="37" customFormat="1" x14ac:dyDescent="0.35">
      <c r="A138" s="62" t="s">
        <v>255</v>
      </c>
      <c r="B138" s="62" t="s">
        <v>125</v>
      </c>
      <c r="C138" s="63" t="s">
        <v>161</v>
      </c>
      <c r="D138" s="47"/>
      <c r="E138" s="68" t="s">
        <v>24</v>
      </c>
      <c r="F138" s="68"/>
      <c r="G138" s="39">
        <v>1</v>
      </c>
      <c r="H138" s="39">
        <v>1</v>
      </c>
      <c r="I138" s="68">
        <f>Table32[[#This Row],[Incidents per Year]]*Table32[[#This Row],[Quantity per incident]]</f>
        <v>1</v>
      </c>
      <c r="J138" s="38">
        <f>D138*Table32[[#This Row],[Potential Quantity per year]]*3</f>
        <v>0</v>
      </c>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c r="CW138" s="2"/>
      <c r="CX138" s="2"/>
      <c r="CY138" s="2"/>
      <c r="CZ138" s="2"/>
      <c r="DA138" s="2"/>
      <c r="DB138" s="2"/>
      <c r="DC138" s="2"/>
      <c r="DD138" s="2"/>
      <c r="DE138" s="2"/>
      <c r="DF138" s="2"/>
      <c r="DG138" s="2"/>
      <c r="DH138" s="2"/>
      <c r="DI138" s="2"/>
      <c r="DJ138" s="2"/>
      <c r="DK138" s="2"/>
      <c r="DL138" s="2"/>
      <c r="DM138" s="2"/>
      <c r="DN138" s="2"/>
      <c r="DO138" s="2"/>
      <c r="DP138" s="2"/>
      <c r="DQ138" s="2"/>
      <c r="DR138" s="2"/>
      <c r="DS138" s="2"/>
      <c r="DT138" s="2"/>
      <c r="DU138" s="2"/>
      <c r="DV138" s="2"/>
      <c r="DW138" s="2"/>
      <c r="DX138" s="2"/>
      <c r="DY138" s="2"/>
      <c r="DZ138" s="2"/>
      <c r="EA138" s="2"/>
      <c r="EB138" s="2"/>
      <c r="EC138" s="2"/>
      <c r="ED138" s="2"/>
      <c r="EE138" s="2"/>
      <c r="EF138" s="2"/>
      <c r="EG138" s="2"/>
      <c r="EH138" s="2"/>
      <c r="EI138" s="2"/>
      <c r="EJ138" s="2"/>
      <c r="EK138" s="2"/>
      <c r="EL138" s="2"/>
      <c r="EM138" s="2"/>
      <c r="EN138" s="2"/>
      <c r="EO138" s="2"/>
      <c r="EP138" s="2"/>
      <c r="EQ138" s="2"/>
      <c r="ER138" s="2"/>
      <c r="ES138" s="2"/>
      <c r="ET138" s="2"/>
      <c r="EU138" s="2"/>
      <c r="EV138" s="2"/>
      <c r="EW138" s="2"/>
      <c r="EX138" s="2"/>
      <c r="EY138" s="2"/>
      <c r="EZ138" s="2"/>
      <c r="FA138" s="2"/>
      <c r="FB138" s="2"/>
      <c r="FC138" s="2"/>
      <c r="FD138" s="2"/>
      <c r="FE138" s="2"/>
      <c r="FF138" s="2"/>
      <c r="FG138" s="2"/>
      <c r="FH138" s="2"/>
      <c r="FI138" s="2"/>
      <c r="FJ138" s="2"/>
      <c r="FK138" s="2"/>
      <c r="FL138" s="2"/>
      <c r="FM138" s="2"/>
      <c r="FN138" s="2"/>
      <c r="FO138" s="2"/>
      <c r="FP138" s="2"/>
      <c r="FQ138" s="2"/>
      <c r="FR138" s="2"/>
      <c r="FS138" s="2"/>
      <c r="FT138" s="2"/>
      <c r="FU138" s="2"/>
      <c r="FV138" s="2"/>
      <c r="FW138" s="2"/>
      <c r="FX138" s="2"/>
      <c r="FY138" s="2"/>
      <c r="FZ138" s="2"/>
      <c r="GA138" s="2"/>
      <c r="GB138" s="2"/>
      <c r="GC138" s="2"/>
      <c r="GD138" s="2"/>
      <c r="GE138" s="2"/>
      <c r="GF138" s="2"/>
      <c r="GG138" s="2"/>
      <c r="GH138" s="2"/>
      <c r="GI138" s="2"/>
      <c r="GJ138" s="2"/>
      <c r="GK138" s="2"/>
      <c r="GL138" s="2"/>
      <c r="GM138" s="2"/>
      <c r="GN138" s="2"/>
      <c r="GO138" s="2"/>
      <c r="GP138" s="2"/>
      <c r="GQ138" s="2"/>
      <c r="GR138" s="2"/>
      <c r="GS138" s="2"/>
      <c r="GT138" s="2"/>
      <c r="GU138" s="2"/>
      <c r="GV138" s="2"/>
      <c r="GW138" s="2"/>
      <c r="GX138" s="2"/>
      <c r="GY138" s="2"/>
      <c r="GZ138" s="2"/>
      <c r="HA138" s="2"/>
      <c r="HB138" s="2"/>
      <c r="HC138" s="2"/>
      <c r="HD138" s="2"/>
      <c r="HE138" s="2"/>
      <c r="HF138" s="2"/>
      <c r="HG138" s="2"/>
      <c r="HH138" s="2"/>
      <c r="HI138" s="2"/>
      <c r="HJ138" s="2"/>
      <c r="HK138" s="2"/>
      <c r="HL138" s="2"/>
      <c r="HM138" s="2"/>
      <c r="HN138" s="2"/>
      <c r="HO138" s="2"/>
      <c r="HP138" s="2"/>
      <c r="HQ138" s="2"/>
      <c r="HR138" s="2"/>
      <c r="HS138" s="2"/>
      <c r="HT138" s="2"/>
      <c r="HU138" s="2"/>
      <c r="HV138" s="2"/>
      <c r="HW138" s="2"/>
      <c r="HX138" s="2"/>
      <c r="HY138" s="2"/>
      <c r="HZ138" s="2"/>
      <c r="IA138" s="2"/>
      <c r="IB138" s="2"/>
      <c r="IC138" s="2"/>
      <c r="ID138" s="2"/>
      <c r="IE138" s="2"/>
      <c r="IF138" s="2"/>
      <c r="IG138" s="2"/>
      <c r="IH138" s="2"/>
      <c r="II138" s="2"/>
      <c r="IJ138" s="2"/>
      <c r="IK138" s="2"/>
      <c r="IL138" s="2"/>
      <c r="IM138" s="2"/>
      <c r="IN138" s="2"/>
      <c r="IO138" s="2"/>
      <c r="IP138" s="2"/>
      <c r="IQ138" s="2"/>
      <c r="IR138" s="2"/>
      <c r="IS138" s="2"/>
      <c r="IT138" s="2"/>
      <c r="IU138" s="2"/>
      <c r="IV138" s="2"/>
      <c r="IW138" s="2"/>
      <c r="IX138" s="2"/>
      <c r="IY138" s="2"/>
      <c r="IZ138" s="2"/>
      <c r="JA138" s="2"/>
      <c r="JB138" s="2"/>
      <c r="JC138" s="2"/>
      <c r="JD138" s="2"/>
      <c r="JE138" s="2"/>
      <c r="JF138" s="2"/>
      <c r="JG138" s="2"/>
      <c r="JH138" s="2"/>
      <c r="JI138" s="2"/>
      <c r="JJ138" s="2"/>
      <c r="JK138" s="2"/>
      <c r="JL138" s="2"/>
      <c r="JM138" s="2"/>
      <c r="JN138" s="2"/>
      <c r="JO138" s="2"/>
      <c r="JP138" s="2"/>
      <c r="JQ138" s="2"/>
      <c r="JR138" s="2"/>
      <c r="JS138" s="2"/>
      <c r="JT138" s="2"/>
      <c r="JU138" s="2"/>
      <c r="JV138" s="2"/>
      <c r="JW138" s="2"/>
      <c r="JX138" s="2"/>
      <c r="JY138" s="2"/>
      <c r="JZ138" s="2"/>
      <c r="KA138" s="2"/>
      <c r="KB138" s="2"/>
      <c r="KC138" s="2"/>
      <c r="KD138" s="2"/>
      <c r="KE138" s="2"/>
      <c r="KF138" s="2"/>
      <c r="KG138" s="2"/>
      <c r="KH138" s="2"/>
      <c r="KI138" s="2"/>
      <c r="KJ138" s="2"/>
      <c r="KK138" s="2"/>
      <c r="KL138" s="2"/>
      <c r="KM138" s="2"/>
      <c r="KN138" s="2"/>
      <c r="KO138" s="2"/>
      <c r="KP138" s="2"/>
      <c r="KQ138" s="2"/>
      <c r="KR138" s="2"/>
      <c r="KS138" s="2"/>
      <c r="KT138" s="2"/>
      <c r="KU138" s="2"/>
      <c r="KV138" s="2"/>
      <c r="KW138" s="2"/>
      <c r="KX138" s="2"/>
      <c r="KY138" s="2"/>
      <c r="KZ138" s="2"/>
      <c r="LA138" s="2"/>
      <c r="LB138" s="2"/>
      <c r="LC138" s="2"/>
      <c r="LD138" s="2"/>
      <c r="LE138" s="2"/>
      <c r="LF138" s="2"/>
      <c r="LG138" s="2"/>
      <c r="LH138" s="2"/>
      <c r="LI138" s="2"/>
      <c r="LJ138" s="2"/>
      <c r="LK138" s="2"/>
      <c r="LL138" s="2"/>
      <c r="LM138" s="2"/>
      <c r="LN138" s="2"/>
      <c r="LO138" s="2"/>
      <c r="LP138" s="2"/>
      <c r="LQ138" s="2"/>
      <c r="LR138" s="2"/>
      <c r="LS138" s="2"/>
      <c r="LT138" s="2"/>
      <c r="LU138" s="2"/>
      <c r="LV138" s="2"/>
      <c r="LW138" s="2"/>
      <c r="LX138" s="2"/>
      <c r="LY138" s="2"/>
      <c r="LZ138" s="2"/>
      <c r="MA138" s="2"/>
      <c r="MB138" s="2"/>
      <c r="MC138" s="2"/>
      <c r="MD138" s="2"/>
      <c r="ME138" s="2"/>
      <c r="MF138" s="2"/>
      <c r="MG138" s="2"/>
      <c r="MH138" s="2"/>
      <c r="MI138" s="2"/>
      <c r="MJ138" s="2"/>
      <c r="MK138" s="2"/>
      <c r="ML138" s="2"/>
      <c r="MM138" s="2"/>
      <c r="MN138" s="2"/>
      <c r="MO138" s="2"/>
      <c r="MP138" s="2"/>
      <c r="MQ138" s="2"/>
      <c r="MR138" s="2"/>
      <c r="MS138" s="2"/>
      <c r="MT138" s="2"/>
      <c r="MU138" s="2"/>
      <c r="MV138" s="2"/>
      <c r="MW138" s="2"/>
      <c r="MX138" s="2"/>
      <c r="MY138" s="2"/>
      <c r="MZ138" s="2"/>
      <c r="NA138" s="2"/>
      <c r="NB138" s="2"/>
      <c r="NC138" s="2"/>
      <c r="ND138" s="2"/>
      <c r="NE138" s="2"/>
      <c r="NF138" s="2"/>
      <c r="NG138" s="2"/>
      <c r="NH138" s="2"/>
      <c r="NI138" s="2"/>
      <c r="NJ138" s="2"/>
      <c r="NK138" s="2"/>
      <c r="NL138" s="2"/>
      <c r="NM138" s="2"/>
      <c r="NN138" s="2"/>
      <c r="NO138" s="2"/>
      <c r="NP138" s="2"/>
      <c r="NQ138" s="2"/>
      <c r="NR138" s="2"/>
      <c r="NS138" s="2"/>
      <c r="NT138" s="2"/>
      <c r="NU138" s="2"/>
      <c r="NV138" s="2"/>
      <c r="NW138" s="2"/>
      <c r="NX138" s="2"/>
      <c r="NY138" s="2"/>
      <c r="NZ138" s="2"/>
      <c r="OA138" s="2"/>
      <c r="OB138" s="2"/>
      <c r="OC138" s="2"/>
      <c r="OD138" s="2"/>
      <c r="OE138" s="2"/>
      <c r="OF138" s="2"/>
      <c r="OG138" s="2"/>
      <c r="OH138" s="2"/>
      <c r="OI138" s="2"/>
      <c r="OJ138" s="2"/>
      <c r="OK138" s="2"/>
      <c r="OL138" s="2"/>
      <c r="OM138" s="2"/>
      <c r="ON138" s="2"/>
      <c r="OO138" s="2"/>
      <c r="OP138" s="2"/>
      <c r="OQ138" s="2"/>
      <c r="OR138" s="2"/>
      <c r="OS138" s="2"/>
      <c r="OT138" s="2"/>
      <c r="OU138" s="2"/>
      <c r="OV138" s="2"/>
      <c r="OW138" s="2"/>
      <c r="OX138" s="2"/>
      <c r="OY138" s="2"/>
      <c r="OZ138" s="2"/>
      <c r="PA138" s="2"/>
      <c r="PB138" s="2"/>
      <c r="PC138" s="2"/>
      <c r="PD138" s="2"/>
      <c r="PE138" s="2"/>
      <c r="PF138" s="2"/>
      <c r="PG138" s="2"/>
      <c r="PH138" s="2"/>
      <c r="PI138" s="2"/>
      <c r="PJ138" s="2"/>
      <c r="PK138" s="2"/>
      <c r="PL138" s="2"/>
      <c r="PM138" s="2"/>
      <c r="PN138" s="2"/>
      <c r="PO138" s="2"/>
      <c r="PP138" s="2"/>
      <c r="PQ138" s="2"/>
      <c r="PR138" s="2"/>
      <c r="PS138" s="2"/>
      <c r="PT138" s="2"/>
      <c r="PU138" s="2"/>
      <c r="PV138" s="2"/>
      <c r="PW138" s="2"/>
      <c r="PX138" s="2"/>
      <c r="PY138" s="2"/>
      <c r="PZ138" s="2"/>
      <c r="QA138" s="2"/>
      <c r="QB138" s="2"/>
      <c r="QC138" s="2"/>
      <c r="QD138" s="2"/>
      <c r="QE138" s="2"/>
      <c r="QF138" s="2"/>
      <c r="QG138" s="2"/>
      <c r="QH138" s="2"/>
      <c r="QI138" s="2"/>
      <c r="QJ138" s="2"/>
      <c r="QK138" s="2"/>
      <c r="QL138" s="2"/>
      <c r="QM138" s="2"/>
      <c r="QN138" s="2"/>
      <c r="QO138" s="2"/>
      <c r="QP138" s="2"/>
      <c r="QQ138" s="2"/>
      <c r="QR138" s="2"/>
      <c r="QS138" s="2"/>
      <c r="QT138" s="2"/>
      <c r="QU138" s="2"/>
      <c r="QV138" s="2"/>
      <c r="QW138" s="2"/>
      <c r="QX138" s="2"/>
      <c r="QY138" s="2"/>
      <c r="QZ138" s="2"/>
      <c r="RA138" s="2"/>
      <c r="RB138" s="2"/>
      <c r="RC138" s="2"/>
      <c r="RD138" s="2"/>
      <c r="RE138" s="2"/>
      <c r="RF138" s="2"/>
      <c r="RG138" s="2"/>
      <c r="RH138" s="2"/>
      <c r="RI138" s="2"/>
      <c r="RJ138" s="2"/>
      <c r="RK138" s="2"/>
      <c r="RL138" s="2"/>
      <c r="RM138" s="2"/>
      <c r="RN138" s="2"/>
      <c r="RO138" s="2"/>
      <c r="RP138" s="2"/>
      <c r="RQ138" s="2"/>
      <c r="RR138" s="2"/>
      <c r="RS138" s="2"/>
      <c r="RT138" s="2"/>
      <c r="RU138" s="2"/>
      <c r="RV138" s="2"/>
      <c r="RW138" s="2"/>
      <c r="RX138" s="2"/>
      <c r="RY138" s="2"/>
      <c r="RZ138" s="2"/>
      <c r="SA138" s="2"/>
      <c r="SB138" s="2"/>
      <c r="SC138" s="2"/>
      <c r="SD138" s="2"/>
      <c r="SE138" s="2"/>
      <c r="SF138" s="2"/>
      <c r="SG138" s="2"/>
      <c r="SH138" s="2"/>
      <c r="SI138" s="2"/>
      <c r="SJ138" s="2"/>
      <c r="SK138" s="2"/>
      <c r="SL138" s="2"/>
      <c r="SM138" s="2"/>
      <c r="SN138" s="2"/>
      <c r="SO138" s="2"/>
      <c r="SP138" s="2"/>
      <c r="SQ138" s="2"/>
      <c r="SR138" s="2"/>
      <c r="SS138" s="2"/>
      <c r="ST138" s="2"/>
      <c r="SU138" s="2"/>
      <c r="SV138" s="2"/>
      <c r="SW138" s="2"/>
      <c r="SX138" s="2"/>
      <c r="SY138" s="2"/>
      <c r="SZ138" s="2"/>
      <c r="TA138" s="2"/>
      <c r="TB138" s="2"/>
      <c r="TC138" s="2"/>
      <c r="TD138" s="2"/>
      <c r="TE138" s="2"/>
      <c r="TF138" s="2"/>
      <c r="TG138" s="2"/>
      <c r="TH138" s="2"/>
      <c r="TI138" s="2"/>
      <c r="TJ138" s="2"/>
      <c r="TK138" s="2"/>
      <c r="TL138" s="2"/>
      <c r="TM138" s="2"/>
      <c r="TN138" s="2"/>
      <c r="TO138" s="2"/>
      <c r="TP138" s="2"/>
      <c r="TQ138" s="2"/>
      <c r="TR138" s="2"/>
      <c r="TS138" s="2"/>
      <c r="TT138" s="2"/>
      <c r="TU138" s="2"/>
      <c r="TV138" s="2"/>
    </row>
    <row r="139" spans="1:542" s="37" customFormat="1" x14ac:dyDescent="0.35">
      <c r="A139" s="62" t="s">
        <v>256</v>
      </c>
      <c r="B139" s="62" t="s">
        <v>125</v>
      </c>
      <c r="C139" s="63" t="s">
        <v>161</v>
      </c>
      <c r="D139" s="47"/>
      <c r="E139" s="68" t="s">
        <v>24</v>
      </c>
      <c r="F139" s="68"/>
      <c r="G139" s="39">
        <v>1</v>
      </c>
      <c r="H139" s="39">
        <v>1</v>
      </c>
      <c r="I139" s="68">
        <f>Table32[[#This Row],[Incidents per Year]]*Table32[[#This Row],[Quantity per incident]]</f>
        <v>1</v>
      </c>
      <c r="J139" s="38">
        <f>D139*Table32[[#This Row],[Potential Quantity per year]]*3</f>
        <v>0</v>
      </c>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2"/>
      <c r="DV139" s="2"/>
      <c r="DW139" s="2"/>
      <c r="DX139" s="2"/>
      <c r="DY139" s="2"/>
      <c r="DZ139" s="2"/>
      <c r="EA139" s="2"/>
      <c r="EB139" s="2"/>
      <c r="EC139" s="2"/>
      <c r="ED139" s="2"/>
      <c r="EE139" s="2"/>
      <c r="EF139" s="2"/>
      <c r="EG139" s="2"/>
      <c r="EH139" s="2"/>
      <c r="EI139" s="2"/>
      <c r="EJ139" s="2"/>
      <c r="EK139" s="2"/>
      <c r="EL139" s="2"/>
      <c r="EM139" s="2"/>
      <c r="EN139" s="2"/>
      <c r="EO139" s="2"/>
      <c r="EP139" s="2"/>
      <c r="EQ139" s="2"/>
      <c r="ER139" s="2"/>
      <c r="ES139" s="2"/>
      <c r="ET139" s="2"/>
      <c r="EU139" s="2"/>
      <c r="EV139" s="2"/>
      <c r="EW139" s="2"/>
      <c r="EX139" s="2"/>
      <c r="EY139" s="2"/>
      <c r="EZ139" s="2"/>
      <c r="FA139" s="2"/>
      <c r="FB139" s="2"/>
      <c r="FC139" s="2"/>
      <c r="FD139" s="2"/>
      <c r="FE139" s="2"/>
      <c r="FF139" s="2"/>
      <c r="FG139" s="2"/>
      <c r="FH139" s="2"/>
      <c r="FI139" s="2"/>
      <c r="FJ139" s="2"/>
      <c r="FK139" s="2"/>
      <c r="FL139" s="2"/>
      <c r="FM139" s="2"/>
      <c r="FN139" s="2"/>
      <c r="FO139" s="2"/>
      <c r="FP139" s="2"/>
      <c r="FQ139" s="2"/>
      <c r="FR139" s="2"/>
      <c r="FS139" s="2"/>
      <c r="FT139" s="2"/>
      <c r="FU139" s="2"/>
      <c r="FV139" s="2"/>
      <c r="FW139" s="2"/>
      <c r="FX139" s="2"/>
      <c r="FY139" s="2"/>
      <c r="FZ139" s="2"/>
      <c r="GA139" s="2"/>
      <c r="GB139" s="2"/>
      <c r="GC139" s="2"/>
      <c r="GD139" s="2"/>
      <c r="GE139" s="2"/>
      <c r="GF139" s="2"/>
      <c r="GG139" s="2"/>
      <c r="GH139" s="2"/>
      <c r="GI139" s="2"/>
      <c r="GJ139" s="2"/>
      <c r="GK139" s="2"/>
      <c r="GL139" s="2"/>
      <c r="GM139" s="2"/>
      <c r="GN139" s="2"/>
      <c r="GO139" s="2"/>
      <c r="GP139" s="2"/>
      <c r="GQ139" s="2"/>
      <c r="GR139" s="2"/>
      <c r="GS139" s="2"/>
      <c r="GT139" s="2"/>
      <c r="GU139" s="2"/>
      <c r="GV139" s="2"/>
      <c r="GW139" s="2"/>
      <c r="GX139" s="2"/>
      <c r="GY139" s="2"/>
      <c r="GZ139" s="2"/>
      <c r="HA139" s="2"/>
      <c r="HB139" s="2"/>
      <c r="HC139" s="2"/>
      <c r="HD139" s="2"/>
      <c r="HE139" s="2"/>
      <c r="HF139" s="2"/>
      <c r="HG139" s="2"/>
      <c r="HH139" s="2"/>
      <c r="HI139" s="2"/>
      <c r="HJ139" s="2"/>
      <c r="HK139" s="2"/>
      <c r="HL139" s="2"/>
      <c r="HM139" s="2"/>
      <c r="HN139" s="2"/>
      <c r="HO139" s="2"/>
      <c r="HP139" s="2"/>
      <c r="HQ139" s="2"/>
      <c r="HR139" s="2"/>
      <c r="HS139" s="2"/>
      <c r="HT139" s="2"/>
      <c r="HU139" s="2"/>
      <c r="HV139" s="2"/>
      <c r="HW139" s="2"/>
      <c r="HX139" s="2"/>
      <c r="HY139" s="2"/>
      <c r="HZ139" s="2"/>
      <c r="IA139" s="2"/>
      <c r="IB139" s="2"/>
      <c r="IC139" s="2"/>
      <c r="ID139" s="2"/>
      <c r="IE139" s="2"/>
      <c r="IF139" s="2"/>
      <c r="IG139" s="2"/>
      <c r="IH139" s="2"/>
      <c r="II139" s="2"/>
      <c r="IJ139" s="2"/>
      <c r="IK139" s="2"/>
      <c r="IL139" s="2"/>
      <c r="IM139" s="2"/>
      <c r="IN139" s="2"/>
      <c r="IO139" s="2"/>
      <c r="IP139" s="2"/>
      <c r="IQ139" s="2"/>
      <c r="IR139" s="2"/>
      <c r="IS139" s="2"/>
      <c r="IT139" s="2"/>
      <c r="IU139" s="2"/>
      <c r="IV139" s="2"/>
      <c r="IW139" s="2"/>
      <c r="IX139" s="2"/>
      <c r="IY139" s="2"/>
      <c r="IZ139" s="2"/>
      <c r="JA139" s="2"/>
      <c r="JB139" s="2"/>
      <c r="JC139" s="2"/>
      <c r="JD139" s="2"/>
      <c r="JE139" s="2"/>
      <c r="JF139" s="2"/>
      <c r="JG139" s="2"/>
      <c r="JH139" s="2"/>
      <c r="JI139" s="2"/>
      <c r="JJ139" s="2"/>
      <c r="JK139" s="2"/>
      <c r="JL139" s="2"/>
      <c r="JM139" s="2"/>
      <c r="JN139" s="2"/>
      <c r="JO139" s="2"/>
      <c r="JP139" s="2"/>
      <c r="JQ139" s="2"/>
      <c r="JR139" s="2"/>
      <c r="JS139" s="2"/>
      <c r="JT139" s="2"/>
      <c r="JU139" s="2"/>
      <c r="JV139" s="2"/>
      <c r="JW139" s="2"/>
      <c r="JX139" s="2"/>
      <c r="JY139" s="2"/>
      <c r="JZ139" s="2"/>
      <c r="KA139" s="2"/>
      <c r="KB139" s="2"/>
      <c r="KC139" s="2"/>
      <c r="KD139" s="2"/>
      <c r="KE139" s="2"/>
      <c r="KF139" s="2"/>
      <c r="KG139" s="2"/>
      <c r="KH139" s="2"/>
      <c r="KI139" s="2"/>
      <c r="KJ139" s="2"/>
      <c r="KK139" s="2"/>
      <c r="KL139" s="2"/>
      <c r="KM139" s="2"/>
      <c r="KN139" s="2"/>
      <c r="KO139" s="2"/>
      <c r="KP139" s="2"/>
      <c r="KQ139" s="2"/>
      <c r="KR139" s="2"/>
      <c r="KS139" s="2"/>
      <c r="KT139" s="2"/>
      <c r="KU139" s="2"/>
      <c r="KV139" s="2"/>
      <c r="KW139" s="2"/>
      <c r="KX139" s="2"/>
      <c r="KY139" s="2"/>
      <c r="KZ139" s="2"/>
      <c r="LA139" s="2"/>
      <c r="LB139" s="2"/>
      <c r="LC139" s="2"/>
      <c r="LD139" s="2"/>
      <c r="LE139" s="2"/>
      <c r="LF139" s="2"/>
      <c r="LG139" s="2"/>
      <c r="LH139" s="2"/>
      <c r="LI139" s="2"/>
      <c r="LJ139" s="2"/>
      <c r="LK139" s="2"/>
      <c r="LL139" s="2"/>
      <c r="LM139" s="2"/>
      <c r="LN139" s="2"/>
      <c r="LO139" s="2"/>
      <c r="LP139" s="2"/>
      <c r="LQ139" s="2"/>
      <c r="LR139" s="2"/>
      <c r="LS139" s="2"/>
      <c r="LT139" s="2"/>
      <c r="LU139" s="2"/>
      <c r="LV139" s="2"/>
      <c r="LW139" s="2"/>
      <c r="LX139" s="2"/>
      <c r="LY139" s="2"/>
      <c r="LZ139" s="2"/>
      <c r="MA139" s="2"/>
      <c r="MB139" s="2"/>
      <c r="MC139" s="2"/>
      <c r="MD139" s="2"/>
      <c r="ME139" s="2"/>
      <c r="MF139" s="2"/>
      <c r="MG139" s="2"/>
      <c r="MH139" s="2"/>
      <c r="MI139" s="2"/>
      <c r="MJ139" s="2"/>
      <c r="MK139" s="2"/>
      <c r="ML139" s="2"/>
      <c r="MM139" s="2"/>
      <c r="MN139" s="2"/>
      <c r="MO139" s="2"/>
      <c r="MP139" s="2"/>
      <c r="MQ139" s="2"/>
      <c r="MR139" s="2"/>
      <c r="MS139" s="2"/>
      <c r="MT139" s="2"/>
      <c r="MU139" s="2"/>
      <c r="MV139" s="2"/>
      <c r="MW139" s="2"/>
      <c r="MX139" s="2"/>
      <c r="MY139" s="2"/>
      <c r="MZ139" s="2"/>
      <c r="NA139" s="2"/>
      <c r="NB139" s="2"/>
      <c r="NC139" s="2"/>
      <c r="ND139" s="2"/>
      <c r="NE139" s="2"/>
      <c r="NF139" s="2"/>
      <c r="NG139" s="2"/>
      <c r="NH139" s="2"/>
      <c r="NI139" s="2"/>
      <c r="NJ139" s="2"/>
      <c r="NK139" s="2"/>
      <c r="NL139" s="2"/>
      <c r="NM139" s="2"/>
      <c r="NN139" s="2"/>
      <c r="NO139" s="2"/>
      <c r="NP139" s="2"/>
      <c r="NQ139" s="2"/>
      <c r="NR139" s="2"/>
      <c r="NS139" s="2"/>
      <c r="NT139" s="2"/>
      <c r="NU139" s="2"/>
      <c r="NV139" s="2"/>
      <c r="NW139" s="2"/>
      <c r="NX139" s="2"/>
      <c r="NY139" s="2"/>
      <c r="NZ139" s="2"/>
      <c r="OA139" s="2"/>
      <c r="OB139" s="2"/>
      <c r="OC139" s="2"/>
      <c r="OD139" s="2"/>
      <c r="OE139" s="2"/>
      <c r="OF139" s="2"/>
      <c r="OG139" s="2"/>
      <c r="OH139" s="2"/>
      <c r="OI139" s="2"/>
      <c r="OJ139" s="2"/>
      <c r="OK139" s="2"/>
      <c r="OL139" s="2"/>
      <c r="OM139" s="2"/>
      <c r="ON139" s="2"/>
      <c r="OO139" s="2"/>
      <c r="OP139" s="2"/>
      <c r="OQ139" s="2"/>
      <c r="OR139" s="2"/>
      <c r="OS139" s="2"/>
      <c r="OT139" s="2"/>
      <c r="OU139" s="2"/>
      <c r="OV139" s="2"/>
      <c r="OW139" s="2"/>
      <c r="OX139" s="2"/>
      <c r="OY139" s="2"/>
      <c r="OZ139" s="2"/>
      <c r="PA139" s="2"/>
      <c r="PB139" s="2"/>
      <c r="PC139" s="2"/>
      <c r="PD139" s="2"/>
      <c r="PE139" s="2"/>
      <c r="PF139" s="2"/>
      <c r="PG139" s="2"/>
      <c r="PH139" s="2"/>
      <c r="PI139" s="2"/>
      <c r="PJ139" s="2"/>
      <c r="PK139" s="2"/>
      <c r="PL139" s="2"/>
      <c r="PM139" s="2"/>
      <c r="PN139" s="2"/>
      <c r="PO139" s="2"/>
      <c r="PP139" s="2"/>
      <c r="PQ139" s="2"/>
      <c r="PR139" s="2"/>
      <c r="PS139" s="2"/>
      <c r="PT139" s="2"/>
      <c r="PU139" s="2"/>
      <c r="PV139" s="2"/>
      <c r="PW139" s="2"/>
      <c r="PX139" s="2"/>
      <c r="PY139" s="2"/>
      <c r="PZ139" s="2"/>
      <c r="QA139" s="2"/>
      <c r="QB139" s="2"/>
      <c r="QC139" s="2"/>
      <c r="QD139" s="2"/>
      <c r="QE139" s="2"/>
      <c r="QF139" s="2"/>
      <c r="QG139" s="2"/>
      <c r="QH139" s="2"/>
      <c r="QI139" s="2"/>
      <c r="QJ139" s="2"/>
      <c r="QK139" s="2"/>
      <c r="QL139" s="2"/>
      <c r="QM139" s="2"/>
      <c r="QN139" s="2"/>
      <c r="QO139" s="2"/>
      <c r="QP139" s="2"/>
      <c r="QQ139" s="2"/>
      <c r="QR139" s="2"/>
      <c r="QS139" s="2"/>
      <c r="QT139" s="2"/>
      <c r="QU139" s="2"/>
      <c r="QV139" s="2"/>
      <c r="QW139" s="2"/>
      <c r="QX139" s="2"/>
      <c r="QY139" s="2"/>
      <c r="QZ139" s="2"/>
      <c r="RA139" s="2"/>
      <c r="RB139" s="2"/>
      <c r="RC139" s="2"/>
      <c r="RD139" s="2"/>
      <c r="RE139" s="2"/>
      <c r="RF139" s="2"/>
      <c r="RG139" s="2"/>
      <c r="RH139" s="2"/>
      <c r="RI139" s="2"/>
      <c r="RJ139" s="2"/>
      <c r="RK139" s="2"/>
      <c r="RL139" s="2"/>
      <c r="RM139" s="2"/>
      <c r="RN139" s="2"/>
      <c r="RO139" s="2"/>
      <c r="RP139" s="2"/>
      <c r="RQ139" s="2"/>
      <c r="RR139" s="2"/>
      <c r="RS139" s="2"/>
      <c r="RT139" s="2"/>
      <c r="RU139" s="2"/>
      <c r="RV139" s="2"/>
      <c r="RW139" s="2"/>
      <c r="RX139" s="2"/>
      <c r="RY139" s="2"/>
      <c r="RZ139" s="2"/>
      <c r="SA139" s="2"/>
      <c r="SB139" s="2"/>
      <c r="SC139" s="2"/>
      <c r="SD139" s="2"/>
      <c r="SE139" s="2"/>
      <c r="SF139" s="2"/>
      <c r="SG139" s="2"/>
      <c r="SH139" s="2"/>
      <c r="SI139" s="2"/>
      <c r="SJ139" s="2"/>
      <c r="SK139" s="2"/>
      <c r="SL139" s="2"/>
      <c r="SM139" s="2"/>
      <c r="SN139" s="2"/>
      <c r="SO139" s="2"/>
      <c r="SP139" s="2"/>
      <c r="SQ139" s="2"/>
      <c r="SR139" s="2"/>
      <c r="SS139" s="2"/>
      <c r="ST139" s="2"/>
      <c r="SU139" s="2"/>
      <c r="SV139" s="2"/>
      <c r="SW139" s="2"/>
      <c r="SX139" s="2"/>
      <c r="SY139" s="2"/>
      <c r="SZ139" s="2"/>
      <c r="TA139" s="2"/>
      <c r="TB139" s="2"/>
      <c r="TC139" s="2"/>
      <c r="TD139" s="2"/>
      <c r="TE139" s="2"/>
      <c r="TF139" s="2"/>
      <c r="TG139" s="2"/>
      <c r="TH139" s="2"/>
      <c r="TI139" s="2"/>
      <c r="TJ139" s="2"/>
      <c r="TK139" s="2"/>
      <c r="TL139" s="2"/>
      <c r="TM139" s="2"/>
      <c r="TN139" s="2"/>
      <c r="TO139" s="2"/>
      <c r="TP139" s="2"/>
      <c r="TQ139" s="2"/>
      <c r="TR139" s="2"/>
      <c r="TS139" s="2"/>
      <c r="TT139" s="2"/>
      <c r="TU139" s="2"/>
      <c r="TV139" s="2"/>
    </row>
    <row r="140" spans="1:542" s="37" customFormat="1" x14ac:dyDescent="0.35">
      <c r="A140" s="62" t="s">
        <v>257</v>
      </c>
      <c r="B140" s="62" t="s">
        <v>125</v>
      </c>
      <c r="C140" s="63" t="s">
        <v>161</v>
      </c>
      <c r="D140" s="47"/>
      <c r="E140" s="68" t="s">
        <v>24</v>
      </c>
      <c r="F140" s="68"/>
      <c r="G140" s="39">
        <v>1</v>
      </c>
      <c r="H140" s="39">
        <v>1</v>
      </c>
      <c r="I140" s="68">
        <f>Table32[[#This Row],[Incidents per Year]]*Table32[[#This Row],[Quantity per incident]]</f>
        <v>1</v>
      </c>
      <c r="J140" s="38">
        <f>D140*Table32[[#This Row],[Potential Quantity per year]]*3</f>
        <v>0</v>
      </c>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c r="CW140" s="2"/>
      <c r="CX140" s="2"/>
      <c r="CY140" s="2"/>
      <c r="CZ140" s="2"/>
      <c r="DA140" s="2"/>
      <c r="DB140" s="2"/>
      <c r="DC140" s="2"/>
      <c r="DD140" s="2"/>
      <c r="DE140" s="2"/>
      <c r="DF140" s="2"/>
      <c r="DG140" s="2"/>
      <c r="DH140" s="2"/>
      <c r="DI140" s="2"/>
      <c r="DJ140" s="2"/>
      <c r="DK140" s="2"/>
      <c r="DL140" s="2"/>
      <c r="DM140" s="2"/>
      <c r="DN140" s="2"/>
      <c r="DO140" s="2"/>
      <c r="DP140" s="2"/>
      <c r="DQ140" s="2"/>
      <c r="DR140" s="2"/>
      <c r="DS140" s="2"/>
      <c r="DT140" s="2"/>
      <c r="DU140" s="2"/>
      <c r="DV140" s="2"/>
      <c r="DW140" s="2"/>
      <c r="DX140" s="2"/>
      <c r="DY140" s="2"/>
      <c r="DZ140" s="2"/>
      <c r="EA140" s="2"/>
      <c r="EB140" s="2"/>
      <c r="EC140" s="2"/>
      <c r="ED140" s="2"/>
      <c r="EE140" s="2"/>
      <c r="EF140" s="2"/>
      <c r="EG140" s="2"/>
      <c r="EH140" s="2"/>
      <c r="EI140" s="2"/>
      <c r="EJ140" s="2"/>
      <c r="EK140" s="2"/>
      <c r="EL140" s="2"/>
      <c r="EM140" s="2"/>
      <c r="EN140" s="2"/>
      <c r="EO140" s="2"/>
      <c r="EP140" s="2"/>
      <c r="EQ140" s="2"/>
      <c r="ER140" s="2"/>
      <c r="ES140" s="2"/>
      <c r="ET140" s="2"/>
      <c r="EU140" s="2"/>
      <c r="EV140" s="2"/>
      <c r="EW140" s="2"/>
      <c r="EX140" s="2"/>
      <c r="EY140" s="2"/>
      <c r="EZ140" s="2"/>
      <c r="FA140" s="2"/>
      <c r="FB140" s="2"/>
      <c r="FC140" s="2"/>
      <c r="FD140" s="2"/>
      <c r="FE140" s="2"/>
      <c r="FF140" s="2"/>
      <c r="FG140" s="2"/>
      <c r="FH140" s="2"/>
      <c r="FI140" s="2"/>
      <c r="FJ140" s="2"/>
      <c r="FK140" s="2"/>
      <c r="FL140" s="2"/>
      <c r="FM140" s="2"/>
      <c r="FN140" s="2"/>
      <c r="FO140" s="2"/>
      <c r="FP140" s="2"/>
      <c r="FQ140" s="2"/>
      <c r="FR140" s="2"/>
      <c r="FS140" s="2"/>
      <c r="FT140" s="2"/>
      <c r="FU140" s="2"/>
      <c r="FV140" s="2"/>
      <c r="FW140" s="2"/>
      <c r="FX140" s="2"/>
      <c r="FY140" s="2"/>
      <c r="FZ140" s="2"/>
      <c r="GA140" s="2"/>
      <c r="GB140" s="2"/>
      <c r="GC140" s="2"/>
      <c r="GD140" s="2"/>
      <c r="GE140" s="2"/>
      <c r="GF140" s="2"/>
      <c r="GG140" s="2"/>
      <c r="GH140" s="2"/>
      <c r="GI140" s="2"/>
      <c r="GJ140" s="2"/>
      <c r="GK140" s="2"/>
      <c r="GL140" s="2"/>
      <c r="GM140" s="2"/>
      <c r="GN140" s="2"/>
      <c r="GO140" s="2"/>
      <c r="GP140" s="2"/>
      <c r="GQ140" s="2"/>
      <c r="GR140" s="2"/>
      <c r="GS140" s="2"/>
      <c r="GT140" s="2"/>
      <c r="GU140" s="2"/>
      <c r="GV140" s="2"/>
      <c r="GW140" s="2"/>
      <c r="GX140" s="2"/>
      <c r="GY140" s="2"/>
      <c r="GZ140" s="2"/>
      <c r="HA140" s="2"/>
      <c r="HB140" s="2"/>
      <c r="HC140" s="2"/>
      <c r="HD140" s="2"/>
      <c r="HE140" s="2"/>
      <c r="HF140" s="2"/>
      <c r="HG140" s="2"/>
      <c r="HH140" s="2"/>
      <c r="HI140" s="2"/>
      <c r="HJ140" s="2"/>
      <c r="HK140" s="2"/>
      <c r="HL140" s="2"/>
      <c r="HM140" s="2"/>
      <c r="HN140" s="2"/>
      <c r="HO140" s="2"/>
      <c r="HP140" s="2"/>
      <c r="HQ140" s="2"/>
      <c r="HR140" s="2"/>
      <c r="HS140" s="2"/>
      <c r="HT140" s="2"/>
      <c r="HU140" s="2"/>
      <c r="HV140" s="2"/>
      <c r="HW140" s="2"/>
      <c r="HX140" s="2"/>
      <c r="HY140" s="2"/>
      <c r="HZ140" s="2"/>
      <c r="IA140" s="2"/>
      <c r="IB140" s="2"/>
      <c r="IC140" s="2"/>
      <c r="ID140" s="2"/>
      <c r="IE140" s="2"/>
      <c r="IF140" s="2"/>
      <c r="IG140" s="2"/>
      <c r="IH140" s="2"/>
      <c r="II140" s="2"/>
      <c r="IJ140" s="2"/>
      <c r="IK140" s="2"/>
      <c r="IL140" s="2"/>
      <c r="IM140" s="2"/>
      <c r="IN140" s="2"/>
      <c r="IO140" s="2"/>
      <c r="IP140" s="2"/>
      <c r="IQ140" s="2"/>
      <c r="IR140" s="2"/>
      <c r="IS140" s="2"/>
      <c r="IT140" s="2"/>
      <c r="IU140" s="2"/>
      <c r="IV140" s="2"/>
      <c r="IW140" s="2"/>
      <c r="IX140" s="2"/>
      <c r="IY140" s="2"/>
      <c r="IZ140" s="2"/>
      <c r="JA140" s="2"/>
      <c r="JB140" s="2"/>
      <c r="JC140" s="2"/>
      <c r="JD140" s="2"/>
      <c r="JE140" s="2"/>
      <c r="JF140" s="2"/>
      <c r="JG140" s="2"/>
      <c r="JH140" s="2"/>
      <c r="JI140" s="2"/>
      <c r="JJ140" s="2"/>
      <c r="JK140" s="2"/>
      <c r="JL140" s="2"/>
      <c r="JM140" s="2"/>
      <c r="JN140" s="2"/>
      <c r="JO140" s="2"/>
      <c r="JP140" s="2"/>
      <c r="JQ140" s="2"/>
      <c r="JR140" s="2"/>
      <c r="JS140" s="2"/>
      <c r="JT140" s="2"/>
      <c r="JU140" s="2"/>
      <c r="JV140" s="2"/>
      <c r="JW140" s="2"/>
      <c r="JX140" s="2"/>
      <c r="JY140" s="2"/>
      <c r="JZ140" s="2"/>
      <c r="KA140" s="2"/>
      <c r="KB140" s="2"/>
      <c r="KC140" s="2"/>
      <c r="KD140" s="2"/>
      <c r="KE140" s="2"/>
      <c r="KF140" s="2"/>
      <c r="KG140" s="2"/>
      <c r="KH140" s="2"/>
      <c r="KI140" s="2"/>
      <c r="KJ140" s="2"/>
      <c r="KK140" s="2"/>
      <c r="KL140" s="2"/>
      <c r="KM140" s="2"/>
      <c r="KN140" s="2"/>
      <c r="KO140" s="2"/>
      <c r="KP140" s="2"/>
      <c r="KQ140" s="2"/>
      <c r="KR140" s="2"/>
      <c r="KS140" s="2"/>
      <c r="KT140" s="2"/>
      <c r="KU140" s="2"/>
      <c r="KV140" s="2"/>
      <c r="KW140" s="2"/>
      <c r="KX140" s="2"/>
      <c r="KY140" s="2"/>
      <c r="KZ140" s="2"/>
      <c r="LA140" s="2"/>
      <c r="LB140" s="2"/>
      <c r="LC140" s="2"/>
      <c r="LD140" s="2"/>
      <c r="LE140" s="2"/>
      <c r="LF140" s="2"/>
      <c r="LG140" s="2"/>
      <c r="LH140" s="2"/>
      <c r="LI140" s="2"/>
      <c r="LJ140" s="2"/>
      <c r="LK140" s="2"/>
      <c r="LL140" s="2"/>
      <c r="LM140" s="2"/>
      <c r="LN140" s="2"/>
      <c r="LO140" s="2"/>
      <c r="LP140" s="2"/>
      <c r="LQ140" s="2"/>
      <c r="LR140" s="2"/>
      <c r="LS140" s="2"/>
      <c r="LT140" s="2"/>
      <c r="LU140" s="2"/>
      <c r="LV140" s="2"/>
      <c r="LW140" s="2"/>
      <c r="LX140" s="2"/>
      <c r="LY140" s="2"/>
      <c r="LZ140" s="2"/>
      <c r="MA140" s="2"/>
      <c r="MB140" s="2"/>
      <c r="MC140" s="2"/>
      <c r="MD140" s="2"/>
      <c r="ME140" s="2"/>
      <c r="MF140" s="2"/>
      <c r="MG140" s="2"/>
      <c r="MH140" s="2"/>
      <c r="MI140" s="2"/>
      <c r="MJ140" s="2"/>
      <c r="MK140" s="2"/>
      <c r="ML140" s="2"/>
      <c r="MM140" s="2"/>
      <c r="MN140" s="2"/>
      <c r="MO140" s="2"/>
      <c r="MP140" s="2"/>
      <c r="MQ140" s="2"/>
      <c r="MR140" s="2"/>
      <c r="MS140" s="2"/>
      <c r="MT140" s="2"/>
      <c r="MU140" s="2"/>
      <c r="MV140" s="2"/>
      <c r="MW140" s="2"/>
      <c r="MX140" s="2"/>
      <c r="MY140" s="2"/>
      <c r="MZ140" s="2"/>
      <c r="NA140" s="2"/>
      <c r="NB140" s="2"/>
      <c r="NC140" s="2"/>
      <c r="ND140" s="2"/>
      <c r="NE140" s="2"/>
      <c r="NF140" s="2"/>
      <c r="NG140" s="2"/>
      <c r="NH140" s="2"/>
      <c r="NI140" s="2"/>
      <c r="NJ140" s="2"/>
      <c r="NK140" s="2"/>
      <c r="NL140" s="2"/>
      <c r="NM140" s="2"/>
      <c r="NN140" s="2"/>
      <c r="NO140" s="2"/>
      <c r="NP140" s="2"/>
      <c r="NQ140" s="2"/>
      <c r="NR140" s="2"/>
      <c r="NS140" s="2"/>
      <c r="NT140" s="2"/>
      <c r="NU140" s="2"/>
      <c r="NV140" s="2"/>
      <c r="NW140" s="2"/>
      <c r="NX140" s="2"/>
      <c r="NY140" s="2"/>
      <c r="NZ140" s="2"/>
      <c r="OA140" s="2"/>
      <c r="OB140" s="2"/>
      <c r="OC140" s="2"/>
      <c r="OD140" s="2"/>
      <c r="OE140" s="2"/>
      <c r="OF140" s="2"/>
      <c r="OG140" s="2"/>
      <c r="OH140" s="2"/>
      <c r="OI140" s="2"/>
      <c r="OJ140" s="2"/>
      <c r="OK140" s="2"/>
      <c r="OL140" s="2"/>
      <c r="OM140" s="2"/>
      <c r="ON140" s="2"/>
      <c r="OO140" s="2"/>
      <c r="OP140" s="2"/>
      <c r="OQ140" s="2"/>
      <c r="OR140" s="2"/>
      <c r="OS140" s="2"/>
      <c r="OT140" s="2"/>
      <c r="OU140" s="2"/>
      <c r="OV140" s="2"/>
      <c r="OW140" s="2"/>
      <c r="OX140" s="2"/>
      <c r="OY140" s="2"/>
      <c r="OZ140" s="2"/>
      <c r="PA140" s="2"/>
      <c r="PB140" s="2"/>
      <c r="PC140" s="2"/>
      <c r="PD140" s="2"/>
      <c r="PE140" s="2"/>
      <c r="PF140" s="2"/>
      <c r="PG140" s="2"/>
      <c r="PH140" s="2"/>
      <c r="PI140" s="2"/>
      <c r="PJ140" s="2"/>
      <c r="PK140" s="2"/>
      <c r="PL140" s="2"/>
      <c r="PM140" s="2"/>
      <c r="PN140" s="2"/>
      <c r="PO140" s="2"/>
      <c r="PP140" s="2"/>
      <c r="PQ140" s="2"/>
      <c r="PR140" s="2"/>
      <c r="PS140" s="2"/>
      <c r="PT140" s="2"/>
      <c r="PU140" s="2"/>
      <c r="PV140" s="2"/>
      <c r="PW140" s="2"/>
      <c r="PX140" s="2"/>
      <c r="PY140" s="2"/>
      <c r="PZ140" s="2"/>
      <c r="QA140" s="2"/>
      <c r="QB140" s="2"/>
      <c r="QC140" s="2"/>
      <c r="QD140" s="2"/>
      <c r="QE140" s="2"/>
      <c r="QF140" s="2"/>
      <c r="QG140" s="2"/>
      <c r="QH140" s="2"/>
      <c r="QI140" s="2"/>
      <c r="QJ140" s="2"/>
      <c r="QK140" s="2"/>
      <c r="QL140" s="2"/>
      <c r="QM140" s="2"/>
      <c r="QN140" s="2"/>
      <c r="QO140" s="2"/>
      <c r="QP140" s="2"/>
      <c r="QQ140" s="2"/>
      <c r="QR140" s="2"/>
      <c r="QS140" s="2"/>
      <c r="QT140" s="2"/>
      <c r="QU140" s="2"/>
      <c r="QV140" s="2"/>
      <c r="QW140" s="2"/>
      <c r="QX140" s="2"/>
      <c r="QY140" s="2"/>
      <c r="QZ140" s="2"/>
      <c r="RA140" s="2"/>
      <c r="RB140" s="2"/>
      <c r="RC140" s="2"/>
      <c r="RD140" s="2"/>
      <c r="RE140" s="2"/>
      <c r="RF140" s="2"/>
      <c r="RG140" s="2"/>
      <c r="RH140" s="2"/>
      <c r="RI140" s="2"/>
      <c r="RJ140" s="2"/>
      <c r="RK140" s="2"/>
      <c r="RL140" s="2"/>
      <c r="RM140" s="2"/>
      <c r="RN140" s="2"/>
      <c r="RO140" s="2"/>
      <c r="RP140" s="2"/>
      <c r="RQ140" s="2"/>
      <c r="RR140" s="2"/>
      <c r="RS140" s="2"/>
      <c r="RT140" s="2"/>
      <c r="RU140" s="2"/>
      <c r="RV140" s="2"/>
      <c r="RW140" s="2"/>
      <c r="RX140" s="2"/>
      <c r="RY140" s="2"/>
      <c r="RZ140" s="2"/>
      <c r="SA140" s="2"/>
      <c r="SB140" s="2"/>
      <c r="SC140" s="2"/>
      <c r="SD140" s="2"/>
      <c r="SE140" s="2"/>
      <c r="SF140" s="2"/>
      <c r="SG140" s="2"/>
      <c r="SH140" s="2"/>
      <c r="SI140" s="2"/>
      <c r="SJ140" s="2"/>
      <c r="SK140" s="2"/>
      <c r="SL140" s="2"/>
      <c r="SM140" s="2"/>
      <c r="SN140" s="2"/>
      <c r="SO140" s="2"/>
      <c r="SP140" s="2"/>
      <c r="SQ140" s="2"/>
      <c r="SR140" s="2"/>
      <c r="SS140" s="2"/>
      <c r="ST140" s="2"/>
      <c r="SU140" s="2"/>
      <c r="SV140" s="2"/>
      <c r="SW140" s="2"/>
      <c r="SX140" s="2"/>
      <c r="SY140" s="2"/>
      <c r="SZ140" s="2"/>
      <c r="TA140" s="2"/>
      <c r="TB140" s="2"/>
      <c r="TC140" s="2"/>
      <c r="TD140" s="2"/>
      <c r="TE140" s="2"/>
      <c r="TF140" s="2"/>
      <c r="TG140" s="2"/>
      <c r="TH140" s="2"/>
      <c r="TI140" s="2"/>
      <c r="TJ140" s="2"/>
      <c r="TK140" s="2"/>
      <c r="TL140" s="2"/>
      <c r="TM140" s="2"/>
      <c r="TN140" s="2"/>
      <c r="TO140" s="2"/>
      <c r="TP140" s="2"/>
      <c r="TQ140" s="2"/>
      <c r="TR140" s="2"/>
      <c r="TS140" s="2"/>
      <c r="TT140" s="2"/>
      <c r="TU140" s="2"/>
      <c r="TV140" s="2"/>
    </row>
    <row r="141" spans="1:542" s="37" customFormat="1" x14ac:dyDescent="0.35">
      <c r="A141" s="62" t="s">
        <v>258</v>
      </c>
      <c r="B141" s="62" t="s">
        <v>125</v>
      </c>
      <c r="C141" s="63" t="s">
        <v>161</v>
      </c>
      <c r="D141" s="47"/>
      <c r="E141" s="68" t="s">
        <v>24</v>
      </c>
      <c r="F141" s="68"/>
      <c r="G141" s="39">
        <v>1</v>
      </c>
      <c r="H141" s="39">
        <v>1</v>
      </c>
      <c r="I141" s="68">
        <f>Table32[[#This Row],[Incidents per Year]]*Table32[[#This Row],[Quantity per incident]]</f>
        <v>1</v>
      </c>
      <c r="J141" s="38">
        <f>D141*Table32[[#This Row],[Potential Quantity per year]]*3</f>
        <v>0</v>
      </c>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c r="CW141" s="2"/>
      <c r="CX141" s="2"/>
      <c r="CY141" s="2"/>
      <c r="CZ141" s="2"/>
      <c r="DA141" s="2"/>
      <c r="DB141" s="2"/>
      <c r="DC141" s="2"/>
      <c r="DD141" s="2"/>
      <c r="DE141" s="2"/>
      <c r="DF141" s="2"/>
      <c r="DG141" s="2"/>
      <c r="DH141" s="2"/>
      <c r="DI141" s="2"/>
      <c r="DJ141" s="2"/>
      <c r="DK141" s="2"/>
      <c r="DL141" s="2"/>
      <c r="DM141" s="2"/>
      <c r="DN141" s="2"/>
      <c r="DO141" s="2"/>
      <c r="DP141" s="2"/>
      <c r="DQ141" s="2"/>
      <c r="DR141" s="2"/>
      <c r="DS141" s="2"/>
      <c r="DT141" s="2"/>
      <c r="DU141" s="2"/>
      <c r="DV141" s="2"/>
      <c r="DW141" s="2"/>
      <c r="DX141" s="2"/>
      <c r="DY141" s="2"/>
      <c r="DZ141" s="2"/>
      <c r="EA141" s="2"/>
      <c r="EB141" s="2"/>
      <c r="EC141" s="2"/>
      <c r="ED141" s="2"/>
      <c r="EE141" s="2"/>
      <c r="EF141" s="2"/>
      <c r="EG141" s="2"/>
      <c r="EH141" s="2"/>
      <c r="EI141" s="2"/>
      <c r="EJ141" s="2"/>
      <c r="EK141" s="2"/>
      <c r="EL141" s="2"/>
      <c r="EM141" s="2"/>
      <c r="EN141" s="2"/>
      <c r="EO141" s="2"/>
      <c r="EP141" s="2"/>
      <c r="EQ141" s="2"/>
      <c r="ER141" s="2"/>
      <c r="ES141" s="2"/>
      <c r="ET141" s="2"/>
      <c r="EU141" s="2"/>
      <c r="EV141" s="2"/>
      <c r="EW141" s="2"/>
      <c r="EX141" s="2"/>
      <c r="EY141" s="2"/>
      <c r="EZ141" s="2"/>
      <c r="FA141" s="2"/>
      <c r="FB141" s="2"/>
      <c r="FC141" s="2"/>
      <c r="FD141" s="2"/>
      <c r="FE141" s="2"/>
      <c r="FF141" s="2"/>
      <c r="FG141" s="2"/>
      <c r="FH141" s="2"/>
      <c r="FI141" s="2"/>
      <c r="FJ141" s="2"/>
      <c r="FK141" s="2"/>
      <c r="FL141" s="2"/>
      <c r="FM141" s="2"/>
      <c r="FN141" s="2"/>
      <c r="FO141" s="2"/>
      <c r="FP141" s="2"/>
      <c r="FQ141" s="2"/>
      <c r="FR141" s="2"/>
      <c r="FS141" s="2"/>
      <c r="FT141" s="2"/>
      <c r="FU141" s="2"/>
      <c r="FV141" s="2"/>
      <c r="FW141" s="2"/>
      <c r="FX141" s="2"/>
      <c r="FY141" s="2"/>
      <c r="FZ141" s="2"/>
      <c r="GA141" s="2"/>
      <c r="GB141" s="2"/>
      <c r="GC141" s="2"/>
      <c r="GD141" s="2"/>
      <c r="GE141" s="2"/>
      <c r="GF141" s="2"/>
      <c r="GG141" s="2"/>
      <c r="GH141" s="2"/>
      <c r="GI141" s="2"/>
      <c r="GJ141" s="2"/>
      <c r="GK141" s="2"/>
      <c r="GL141" s="2"/>
      <c r="GM141" s="2"/>
      <c r="GN141" s="2"/>
      <c r="GO141" s="2"/>
      <c r="GP141" s="2"/>
      <c r="GQ141" s="2"/>
      <c r="GR141" s="2"/>
      <c r="GS141" s="2"/>
      <c r="GT141" s="2"/>
      <c r="GU141" s="2"/>
      <c r="GV141" s="2"/>
      <c r="GW141" s="2"/>
      <c r="GX141" s="2"/>
      <c r="GY141" s="2"/>
      <c r="GZ141" s="2"/>
      <c r="HA141" s="2"/>
      <c r="HB141" s="2"/>
      <c r="HC141" s="2"/>
      <c r="HD141" s="2"/>
      <c r="HE141" s="2"/>
      <c r="HF141" s="2"/>
      <c r="HG141" s="2"/>
      <c r="HH141" s="2"/>
      <c r="HI141" s="2"/>
      <c r="HJ141" s="2"/>
      <c r="HK141" s="2"/>
      <c r="HL141" s="2"/>
      <c r="HM141" s="2"/>
      <c r="HN141" s="2"/>
      <c r="HO141" s="2"/>
      <c r="HP141" s="2"/>
      <c r="HQ141" s="2"/>
      <c r="HR141" s="2"/>
      <c r="HS141" s="2"/>
      <c r="HT141" s="2"/>
      <c r="HU141" s="2"/>
      <c r="HV141" s="2"/>
      <c r="HW141" s="2"/>
      <c r="HX141" s="2"/>
      <c r="HY141" s="2"/>
      <c r="HZ141" s="2"/>
      <c r="IA141" s="2"/>
      <c r="IB141" s="2"/>
      <c r="IC141" s="2"/>
      <c r="ID141" s="2"/>
      <c r="IE141" s="2"/>
      <c r="IF141" s="2"/>
      <c r="IG141" s="2"/>
      <c r="IH141" s="2"/>
      <c r="II141" s="2"/>
      <c r="IJ141" s="2"/>
      <c r="IK141" s="2"/>
      <c r="IL141" s="2"/>
      <c r="IM141" s="2"/>
      <c r="IN141" s="2"/>
      <c r="IO141" s="2"/>
      <c r="IP141" s="2"/>
      <c r="IQ141" s="2"/>
      <c r="IR141" s="2"/>
      <c r="IS141" s="2"/>
      <c r="IT141" s="2"/>
      <c r="IU141" s="2"/>
      <c r="IV141" s="2"/>
      <c r="IW141" s="2"/>
      <c r="IX141" s="2"/>
      <c r="IY141" s="2"/>
      <c r="IZ141" s="2"/>
      <c r="JA141" s="2"/>
      <c r="JB141" s="2"/>
      <c r="JC141" s="2"/>
      <c r="JD141" s="2"/>
      <c r="JE141" s="2"/>
      <c r="JF141" s="2"/>
      <c r="JG141" s="2"/>
      <c r="JH141" s="2"/>
      <c r="JI141" s="2"/>
      <c r="JJ141" s="2"/>
      <c r="JK141" s="2"/>
      <c r="JL141" s="2"/>
      <c r="JM141" s="2"/>
      <c r="JN141" s="2"/>
      <c r="JO141" s="2"/>
      <c r="JP141" s="2"/>
      <c r="JQ141" s="2"/>
      <c r="JR141" s="2"/>
      <c r="JS141" s="2"/>
      <c r="JT141" s="2"/>
      <c r="JU141" s="2"/>
      <c r="JV141" s="2"/>
      <c r="JW141" s="2"/>
      <c r="JX141" s="2"/>
      <c r="JY141" s="2"/>
      <c r="JZ141" s="2"/>
      <c r="KA141" s="2"/>
      <c r="KB141" s="2"/>
      <c r="KC141" s="2"/>
      <c r="KD141" s="2"/>
      <c r="KE141" s="2"/>
      <c r="KF141" s="2"/>
      <c r="KG141" s="2"/>
      <c r="KH141" s="2"/>
      <c r="KI141" s="2"/>
      <c r="KJ141" s="2"/>
      <c r="KK141" s="2"/>
      <c r="KL141" s="2"/>
      <c r="KM141" s="2"/>
      <c r="KN141" s="2"/>
      <c r="KO141" s="2"/>
      <c r="KP141" s="2"/>
      <c r="KQ141" s="2"/>
      <c r="KR141" s="2"/>
      <c r="KS141" s="2"/>
      <c r="KT141" s="2"/>
      <c r="KU141" s="2"/>
      <c r="KV141" s="2"/>
      <c r="KW141" s="2"/>
      <c r="KX141" s="2"/>
      <c r="KY141" s="2"/>
      <c r="KZ141" s="2"/>
      <c r="LA141" s="2"/>
      <c r="LB141" s="2"/>
      <c r="LC141" s="2"/>
      <c r="LD141" s="2"/>
      <c r="LE141" s="2"/>
      <c r="LF141" s="2"/>
      <c r="LG141" s="2"/>
      <c r="LH141" s="2"/>
      <c r="LI141" s="2"/>
      <c r="LJ141" s="2"/>
      <c r="LK141" s="2"/>
      <c r="LL141" s="2"/>
      <c r="LM141" s="2"/>
      <c r="LN141" s="2"/>
      <c r="LO141" s="2"/>
      <c r="LP141" s="2"/>
      <c r="LQ141" s="2"/>
      <c r="LR141" s="2"/>
      <c r="LS141" s="2"/>
      <c r="LT141" s="2"/>
      <c r="LU141" s="2"/>
      <c r="LV141" s="2"/>
      <c r="LW141" s="2"/>
      <c r="LX141" s="2"/>
      <c r="LY141" s="2"/>
      <c r="LZ141" s="2"/>
      <c r="MA141" s="2"/>
      <c r="MB141" s="2"/>
      <c r="MC141" s="2"/>
      <c r="MD141" s="2"/>
      <c r="ME141" s="2"/>
      <c r="MF141" s="2"/>
      <c r="MG141" s="2"/>
      <c r="MH141" s="2"/>
      <c r="MI141" s="2"/>
      <c r="MJ141" s="2"/>
      <c r="MK141" s="2"/>
      <c r="ML141" s="2"/>
      <c r="MM141" s="2"/>
      <c r="MN141" s="2"/>
      <c r="MO141" s="2"/>
      <c r="MP141" s="2"/>
      <c r="MQ141" s="2"/>
      <c r="MR141" s="2"/>
      <c r="MS141" s="2"/>
      <c r="MT141" s="2"/>
      <c r="MU141" s="2"/>
      <c r="MV141" s="2"/>
      <c r="MW141" s="2"/>
      <c r="MX141" s="2"/>
      <c r="MY141" s="2"/>
      <c r="MZ141" s="2"/>
      <c r="NA141" s="2"/>
      <c r="NB141" s="2"/>
      <c r="NC141" s="2"/>
      <c r="ND141" s="2"/>
      <c r="NE141" s="2"/>
      <c r="NF141" s="2"/>
      <c r="NG141" s="2"/>
      <c r="NH141" s="2"/>
      <c r="NI141" s="2"/>
      <c r="NJ141" s="2"/>
      <c r="NK141" s="2"/>
      <c r="NL141" s="2"/>
      <c r="NM141" s="2"/>
      <c r="NN141" s="2"/>
      <c r="NO141" s="2"/>
      <c r="NP141" s="2"/>
      <c r="NQ141" s="2"/>
      <c r="NR141" s="2"/>
      <c r="NS141" s="2"/>
      <c r="NT141" s="2"/>
      <c r="NU141" s="2"/>
      <c r="NV141" s="2"/>
      <c r="NW141" s="2"/>
      <c r="NX141" s="2"/>
      <c r="NY141" s="2"/>
      <c r="NZ141" s="2"/>
      <c r="OA141" s="2"/>
      <c r="OB141" s="2"/>
      <c r="OC141" s="2"/>
      <c r="OD141" s="2"/>
      <c r="OE141" s="2"/>
      <c r="OF141" s="2"/>
      <c r="OG141" s="2"/>
      <c r="OH141" s="2"/>
      <c r="OI141" s="2"/>
      <c r="OJ141" s="2"/>
      <c r="OK141" s="2"/>
      <c r="OL141" s="2"/>
      <c r="OM141" s="2"/>
      <c r="ON141" s="2"/>
      <c r="OO141" s="2"/>
      <c r="OP141" s="2"/>
      <c r="OQ141" s="2"/>
      <c r="OR141" s="2"/>
      <c r="OS141" s="2"/>
      <c r="OT141" s="2"/>
      <c r="OU141" s="2"/>
      <c r="OV141" s="2"/>
      <c r="OW141" s="2"/>
      <c r="OX141" s="2"/>
      <c r="OY141" s="2"/>
      <c r="OZ141" s="2"/>
      <c r="PA141" s="2"/>
      <c r="PB141" s="2"/>
      <c r="PC141" s="2"/>
      <c r="PD141" s="2"/>
      <c r="PE141" s="2"/>
      <c r="PF141" s="2"/>
      <c r="PG141" s="2"/>
      <c r="PH141" s="2"/>
      <c r="PI141" s="2"/>
      <c r="PJ141" s="2"/>
      <c r="PK141" s="2"/>
      <c r="PL141" s="2"/>
      <c r="PM141" s="2"/>
      <c r="PN141" s="2"/>
      <c r="PO141" s="2"/>
      <c r="PP141" s="2"/>
      <c r="PQ141" s="2"/>
      <c r="PR141" s="2"/>
      <c r="PS141" s="2"/>
      <c r="PT141" s="2"/>
      <c r="PU141" s="2"/>
      <c r="PV141" s="2"/>
      <c r="PW141" s="2"/>
      <c r="PX141" s="2"/>
      <c r="PY141" s="2"/>
      <c r="PZ141" s="2"/>
      <c r="QA141" s="2"/>
      <c r="QB141" s="2"/>
      <c r="QC141" s="2"/>
      <c r="QD141" s="2"/>
      <c r="QE141" s="2"/>
      <c r="QF141" s="2"/>
      <c r="QG141" s="2"/>
      <c r="QH141" s="2"/>
      <c r="QI141" s="2"/>
      <c r="QJ141" s="2"/>
      <c r="QK141" s="2"/>
      <c r="QL141" s="2"/>
      <c r="QM141" s="2"/>
      <c r="QN141" s="2"/>
      <c r="QO141" s="2"/>
      <c r="QP141" s="2"/>
      <c r="QQ141" s="2"/>
      <c r="QR141" s="2"/>
      <c r="QS141" s="2"/>
      <c r="QT141" s="2"/>
      <c r="QU141" s="2"/>
      <c r="QV141" s="2"/>
      <c r="QW141" s="2"/>
      <c r="QX141" s="2"/>
      <c r="QY141" s="2"/>
      <c r="QZ141" s="2"/>
      <c r="RA141" s="2"/>
      <c r="RB141" s="2"/>
      <c r="RC141" s="2"/>
      <c r="RD141" s="2"/>
      <c r="RE141" s="2"/>
      <c r="RF141" s="2"/>
      <c r="RG141" s="2"/>
      <c r="RH141" s="2"/>
      <c r="RI141" s="2"/>
      <c r="RJ141" s="2"/>
      <c r="RK141" s="2"/>
      <c r="RL141" s="2"/>
      <c r="RM141" s="2"/>
      <c r="RN141" s="2"/>
      <c r="RO141" s="2"/>
      <c r="RP141" s="2"/>
      <c r="RQ141" s="2"/>
      <c r="RR141" s="2"/>
      <c r="RS141" s="2"/>
      <c r="RT141" s="2"/>
      <c r="RU141" s="2"/>
      <c r="RV141" s="2"/>
      <c r="RW141" s="2"/>
      <c r="RX141" s="2"/>
      <c r="RY141" s="2"/>
      <c r="RZ141" s="2"/>
      <c r="SA141" s="2"/>
      <c r="SB141" s="2"/>
      <c r="SC141" s="2"/>
      <c r="SD141" s="2"/>
      <c r="SE141" s="2"/>
      <c r="SF141" s="2"/>
      <c r="SG141" s="2"/>
      <c r="SH141" s="2"/>
      <c r="SI141" s="2"/>
      <c r="SJ141" s="2"/>
      <c r="SK141" s="2"/>
      <c r="SL141" s="2"/>
      <c r="SM141" s="2"/>
      <c r="SN141" s="2"/>
      <c r="SO141" s="2"/>
      <c r="SP141" s="2"/>
      <c r="SQ141" s="2"/>
      <c r="SR141" s="2"/>
      <c r="SS141" s="2"/>
      <c r="ST141" s="2"/>
      <c r="SU141" s="2"/>
      <c r="SV141" s="2"/>
      <c r="SW141" s="2"/>
      <c r="SX141" s="2"/>
      <c r="SY141" s="2"/>
      <c r="SZ141" s="2"/>
      <c r="TA141" s="2"/>
      <c r="TB141" s="2"/>
      <c r="TC141" s="2"/>
      <c r="TD141" s="2"/>
      <c r="TE141" s="2"/>
      <c r="TF141" s="2"/>
      <c r="TG141" s="2"/>
      <c r="TH141" s="2"/>
      <c r="TI141" s="2"/>
      <c r="TJ141" s="2"/>
      <c r="TK141" s="2"/>
      <c r="TL141" s="2"/>
      <c r="TM141" s="2"/>
      <c r="TN141" s="2"/>
      <c r="TO141" s="2"/>
      <c r="TP141" s="2"/>
      <c r="TQ141" s="2"/>
      <c r="TR141" s="2"/>
      <c r="TS141" s="2"/>
      <c r="TT141" s="2"/>
      <c r="TU141" s="2"/>
      <c r="TV141" s="2"/>
    </row>
    <row r="142" spans="1:542" s="37" customFormat="1" x14ac:dyDescent="0.35">
      <c r="A142" s="62" t="s">
        <v>259</v>
      </c>
      <c r="B142" s="62" t="s">
        <v>125</v>
      </c>
      <c r="C142" s="63" t="s">
        <v>161</v>
      </c>
      <c r="D142" s="47"/>
      <c r="E142" s="68" t="s">
        <v>24</v>
      </c>
      <c r="F142" s="68"/>
      <c r="G142" s="39">
        <v>1</v>
      </c>
      <c r="H142" s="39">
        <v>1</v>
      </c>
      <c r="I142" s="68">
        <f>Table32[[#This Row],[Incidents per Year]]*Table32[[#This Row],[Quantity per incident]]</f>
        <v>1</v>
      </c>
      <c r="J142" s="38">
        <f>D142*Table32[[#This Row],[Potential Quantity per year]]*3</f>
        <v>0</v>
      </c>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c r="CW142" s="2"/>
      <c r="CX142" s="2"/>
      <c r="CY142" s="2"/>
      <c r="CZ142" s="2"/>
      <c r="DA142" s="2"/>
      <c r="DB142" s="2"/>
      <c r="DC142" s="2"/>
      <c r="DD142" s="2"/>
      <c r="DE142" s="2"/>
      <c r="DF142" s="2"/>
      <c r="DG142" s="2"/>
      <c r="DH142" s="2"/>
      <c r="DI142" s="2"/>
      <c r="DJ142" s="2"/>
      <c r="DK142" s="2"/>
      <c r="DL142" s="2"/>
      <c r="DM142" s="2"/>
      <c r="DN142" s="2"/>
      <c r="DO142" s="2"/>
      <c r="DP142" s="2"/>
      <c r="DQ142" s="2"/>
      <c r="DR142" s="2"/>
      <c r="DS142" s="2"/>
      <c r="DT142" s="2"/>
      <c r="DU142" s="2"/>
      <c r="DV142" s="2"/>
      <c r="DW142" s="2"/>
      <c r="DX142" s="2"/>
      <c r="DY142" s="2"/>
      <c r="DZ142" s="2"/>
      <c r="EA142" s="2"/>
      <c r="EB142" s="2"/>
      <c r="EC142" s="2"/>
      <c r="ED142" s="2"/>
      <c r="EE142" s="2"/>
      <c r="EF142" s="2"/>
      <c r="EG142" s="2"/>
      <c r="EH142" s="2"/>
      <c r="EI142" s="2"/>
      <c r="EJ142" s="2"/>
      <c r="EK142" s="2"/>
      <c r="EL142" s="2"/>
      <c r="EM142" s="2"/>
      <c r="EN142" s="2"/>
      <c r="EO142" s="2"/>
      <c r="EP142" s="2"/>
      <c r="EQ142" s="2"/>
      <c r="ER142" s="2"/>
      <c r="ES142" s="2"/>
      <c r="ET142" s="2"/>
      <c r="EU142" s="2"/>
      <c r="EV142" s="2"/>
      <c r="EW142" s="2"/>
      <c r="EX142" s="2"/>
      <c r="EY142" s="2"/>
      <c r="EZ142" s="2"/>
      <c r="FA142" s="2"/>
      <c r="FB142" s="2"/>
      <c r="FC142" s="2"/>
      <c r="FD142" s="2"/>
      <c r="FE142" s="2"/>
      <c r="FF142" s="2"/>
      <c r="FG142" s="2"/>
      <c r="FH142" s="2"/>
      <c r="FI142" s="2"/>
      <c r="FJ142" s="2"/>
      <c r="FK142" s="2"/>
      <c r="FL142" s="2"/>
      <c r="FM142" s="2"/>
      <c r="FN142" s="2"/>
      <c r="FO142" s="2"/>
      <c r="FP142" s="2"/>
      <c r="FQ142" s="2"/>
      <c r="FR142" s="2"/>
      <c r="FS142" s="2"/>
      <c r="FT142" s="2"/>
      <c r="FU142" s="2"/>
      <c r="FV142" s="2"/>
      <c r="FW142" s="2"/>
      <c r="FX142" s="2"/>
      <c r="FY142" s="2"/>
      <c r="FZ142" s="2"/>
      <c r="GA142" s="2"/>
      <c r="GB142" s="2"/>
      <c r="GC142" s="2"/>
      <c r="GD142" s="2"/>
      <c r="GE142" s="2"/>
      <c r="GF142" s="2"/>
      <c r="GG142" s="2"/>
      <c r="GH142" s="2"/>
      <c r="GI142" s="2"/>
      <c r="GJ142" s="2"/>
      <c r="GK142" s="2"/>
      <c r="GL142" s="2"/>
      <c r="GM142" s="2"/>
      <c r="GN142" s="2"/>
      <c r="GO142" s="2"/>
      <c r="GP142" s="2"/>
      <c r="GQ142" s="2"/>
      <c r="GR142" s="2"/>
      <c r="GS142" s="2"/>
      <c r="GT142" s="2"/>
      <c r="GU142" s="2"/>
      <c r="GV142" s="2"/>
      <c r="GW142" s="2"/>
      <c r="GX142" s="2"/>
      <c r="GY142" s="2"/>
      <c r="GZ142" s="2"/>
      <c r="HA142" s="2"/>
      <c r="HB142" s="2"/>
      <c r="HC142" s="2"/>
      <c r="HD142" s="2"/>
      <c r="HE142" s="2"/>
      <c r="HF142" s="2"/>
      <c r="HG142" s="2"/>
      <c r="HH142" s="2"/>
      <c r="HI142" s="2"/>
      <c r="HJ142" s="2"/>
      <c r="HK142" s="2"/>
      <c r="HL142" s="2"/>
      <c r="HM142" s="2"/>
      <c r="HN142" s="2"/>
      <c r="HO142" s="2"/>
      <c r="HP142" s="2"/>
      <c r="HQ142" s="2"/>
      <c r="HR142" s="2"/>
      <c r="HS142" s="2"/>
      <c r="HT142" s="2"/>
      <c r="HU142" s="2"/>
      <c r="HV142" s="2"/>
      <c r="HW142" s="2"/>
      <c r="HX142" s="2"/>
      <c r="HY142" s="2"/>
      <c r="HZ142" s="2"/>
      <c r="IA142" s="2"/>
      <c r="IB142" s="2"/>
      <c r="IC142" s="2"/>
      <c r="ID142" s="2"/>
      <c r="IE142" s="2"/>
      <c r="IF142" s="2"/>
      <c r="IG142" s="2"/>
      <c r="IH142" s="2"/>
      <c r="II142" s="2"/>
      <c r="IJ142" s="2"/>
      <c r="IK142" s="2"/>
      <c r="IL142" s="2"/>
      <c r="IM142" s="2"/>
      <c r="IN142" s="2"/>
      <c r="IO142" s="2"/>
      <c r="IP142" s="2"/>
      <c r="IQ142" s="2"/>
      <c r="IR142" s="2"/>
      <c r="IS142" s="2"/>
      <c r="IT142" s="2"/>
      <c r="IU142" s="2"/>
      <c r="IV142" s="2"/>
      <c r="IW142" s="2"/>
      <c r="IX142" s="2"/>
      <c r="IY142" s="2"/>
      <c r="IZ142" s="2"/>
      <c r="JA142" s="2"/>
      <c r="JB142" s="2"/>
      <c r="JC142" s="2"/>
      <c r="JD142" s="2"/>
      <c r="JE142" s="2"/>
      <c r="JF142" s="2"/>
      <c r="JG142" s="2"/>
      <c r="JH142" s="2"/>
      <c r="JI142" s="2"/>
      <c r="JJ142" s="2"/>
      <c r="JK142" s="2"/>
      <c r="JL142" s="2"/>
      <c r="JM142" s="2"/>
      <c r="JN142" s="2"/>
      <c r="JO142" s="2"/>
      <c r="JP142" s="2"/>
      <c r="JQ142" s="2"/>
      <c r="JR142" s="2"/>
      <c r="JS142" s="2"/>
      <c r="JT142" s="2"/>
      <c r="JU142" s="2"/>
      <c r="JV142" s="2"/>
      <c r="JW142" s="2"/>
      <c r="JX142" s="2"/>
      <c r="JY142" s="2"/>
      <c r="JZ142" s="2"/>
      <c r="KA142" s="2"/>
      <c r="KB142" s="2"/>
      <c r="KC142" s="2"/>
      <c r="KD142" s="2"/>
      <c r="KE142" s="2"/>
      <c r="KF142" s="2"/>
      <c r="KG142" s="2"/>
      <c r="KH142" s="2"/>
      <c r="KI142" s="2"/>
      <c r="KJ142" s="2"/>
      <c r="KK142" s="2"/>
      <c r="KL142" s="2"/>
      <c r="KM142" s="2"/>
      <c r="KN142" s="2"/>
      <c r="KO142" s="2"/>
      <c r="KP142" s="2"/>
      <c r="KQ142" s="2"/>
      <c r="KR142" s="2"/>
      <c r="KS142" s="2"/>
      <c r="KT142" s="2"/>
      <c r="KU142" s="2"/>
      <c r="KV142" s="2"/>
      <c r="KW142" s="2"/>
      <c r="KX142" s="2"/>
      <c r="KY142" s="2"/>
      <c r="KZ142" s="2"/>
      <c r="LA142" s="2"/>
      <c r="LB142" s="2"/>
      <c r="LC142" s="2"/>
      <c r="LD142" s="2"/>
      <c r="LE142" s="2"/>
      <c r="LF142" s="2"/>
      <c r="LG142" s="2"/>
      <c r="LH142" s="2"/>
      <c r="LI142" s="2"/>
      <c r="LJ142" s="2"/>
      <c r="LK142" s="2"/>
      <c r="LL142" s="2"/>
      <c r="LM142" s="2"/>
      <c r="LN142" s="2"/>
      <c r="LO142" s="2"/>
      <c r="LP142" s="2"/>
      <c r="LQ142" s="2"/>
      <c r="LR142" s="2"/>
      <c r="LS142" s="2"/>
      <c r="LT142" s="2"/>
      <c r="LU142" s="2"/>
      <c r="LV142" s="2"/>
      <c r="LW142" s="2"/>
      <c r="LX142" s="2"/>
      <c r="LY142" s="2"/>
      <c r="LZ142" s="2"/>
      <c r="MA142" s="2"/>
      <c r="MB142" s="2"/>
      <c r="MC142" s="2"/>
      <c r="MD142" s="2"/>
      <c r="ME142" s="2"/>
      <c r="MF142" s="2"/>
      <c r="MG142" s="2"/>
      <c r="MH142" s="2"/>
      <c r="MI142" s="2"/>
      <c r="MJ142" s="2"/>
      <c r="MK142" s="2"/>
      <c r="ML142" s="2"/>
      <c r="MM142" s="2"/>
      <c r="MN142" s="2"/>
      <c r="MO142" s="2"/>
      <c r="MP142" s="2"/>
      <c r="MQ142" s="2"/>
      <c r="MR142" s="2"/>
      <c r="MS142" s="2"/>
      <c r="MT142" s="2"/>
      <c r="MU142" s="2"/>
      <c r="MV142" s="2"/>
      <c r="MW142" s="2"/>
      <c r="MX142" s="2"/>
      <c r="MY142" s="2"/>
      <c r="MZ142" s="2"/>
      <c r="NA142" s="2"/>
      <c r="NB142" s="2"/>
      <c r="NC142" s="2"/>
      <c r="ND142" s="2"/>
      <c r="NE142" s="2"/>
      <c r="NF142" s="2"/>
      <c r="NG142" s="2"/>
      <c r="NH142" s="2"/>
      <c r="NI142" s="2"/>
      <c r="NJ142" s="2"/>
      <c r="NK142" s="2"/>
      <c r="NL142" s="2"/>
      <c r="NM142" s="2"/>
      <c r="NN142" s="2"/>
      <c r="NO142" s="2"/>
      <c r="NP142" s="2"/>
      <c r="NQ142" s="2"/>
      <c r="NR142" s="2"/>
      <c r="NS142" s="2"/>
      <c r="NT142" s="2"/>
      <c r="NU142" s="2"/>
      <c r="NV142" s="2"/>
      <c r="NW142" s="2"/>
      <c r="NX142" s="2"/>
      <c r="NY142" s="2"/>
      <c r="NZ142" s="2"/>
      <c r="OA142" s="2"/>
      <c r="OB142" s="2"/>
      <c r="OC142" s="2"/>
      <c r="OD142" s="2"/>
      <c r="OE142" s="2"/>
      <c r="OF142" s="2"/>
      <c r="OG142" s="2"/>
      <c r="OH142" s="2"/>
      <c r="OI142" s="2"/>
      <c r="OJ142" s="2"/>
      <c r="OK142" s="2"/>
      <c r="OL142" s="2"/>
      <c r="OM142" s="2"/>
      <c r="ON142" s="2"/>
      <c r="OO142" s="2"/>
      <c r="OP142" s="2"/>
      <c r="OQ142" s="2"/>
      <c r="OR142" s="2"/>
      <c r="OS142" s="2"/>
      <c r="OT142" s="2"/>
      <c r="OU142" s="2"/>
      <c r="OV142" s="2"/>
      <c r="OW142" s="2"/>
      <c r="OX142" s="2"/>
      <c r="OY142" s="2"/>
      <c r="OZ142" s="2"/>
      <c r="PA142" s="2"/>
      <c r="PB142" s="2"/>
      <c r="PC142" s="2"/>
      <c r="PD142" s="2"/>
      <c r="PE142" s="2"/>
      <c r="PF142" s="2"/>
      <c r="PG142" s="2"/>
      <c r="PH142" s="2"/>
      <c r="PI142" s="2"/>
      <c r="PJ142" s="2"/>
      <c r="PK142" s="2"/>
      <c r="PL142" s="2"/>
      <c r="PM142" s="2"/>
      <c r="PN142" s="2"/>
      <c r="PO142" s="2"/>
      <c r="PP142" s="2"/>
      <c r="PQ142" s="2"/>
      <c r="PR142" s="2"/>
      <c r="PS142" s="2"/>
      <c r="PT142" s="2"/>
      <c r="PU142" s="2"/>
      <c r="PV142" s="2"/>
      <c r="PW142" s="2"/>
      <c r="PX142" s="2"/>
      <c r="PY142" s="2"/>
      <c r="PZ142" s="2"/>
      <c r="QA142" s="2"/>
      <c r="QB142" s="2"/>
      <c r="QC142" s="2"/>
      <c r="QD142" s="2"/>
      <c r="QE142" s="2"/>
      <c r="QF142" s="2"/>
      <c r="QG142" s="2"/>
      <c r="QH142" s="2"/>
      <c r="QI142" s="2"/>
      <c r="QJ142" s="2"/>
      <c r="QK142" s="2"/>
      <c r="QL142" s="2"/>
      <c r="QM142" s="2"/>
      <c r="QN142" s="2"/>
      <c r="QO142" s="2"/>
      <c r="QP142" s="2"/>
      <c r="QQ142" s="2"/>
      <c r="QR142" s="2"/>
      <c r="QS142" s="2"/>
      <c r="QT142" s="2"/>
      <c r="QU142" s="2"/>
      <c r="QV142" s="2"/>
      <c r="QW142" s="2"/>
      <c r="QX142" s="2"/>
      <c r="QY142" s="2"/>
      <c r="QZ142" s="2"/>
      <c r="RA142" s="2"/>
      <c r="RB142" s="2"/>
      <c r="RC142" s="2"/>
      <c r="RD142" s="2"/>
      <c r="RE142" s="2"/>
      <c r="RF142" s="2"/>
      <c r="RG142" s="2"/>
      <c r="RH142" s="2"/>
      <c r="RI142" s="2"/>
      <c r="RJ142" s="2"/>
      <c r="RK142" s="2"/>
      <c r="RL142" s="2"/>
      <c r="RM142" s="2"/>
      <c r="RN142" s="2"/>
      <c r="RO142" s="2"/>
      <c r="RP142" s="2"/>
      <c r="RQ142" s="2"/>
      <c r="RR142" s="2"/>
      <c r="RS142" s="2"/>
      <c r="RT142" s="2"/>
      <c r="RU142" s="2"/>
      <c r="RV142" s="2"/>
      <c r="RW142" s="2"/>
      <c r="RX142" s="2"/>
      <c r="RY142" s="2"/>
      <c r="RZ142" s="2"/>
      <c r="SA142" s="2"/>
      <c r="SB142" s="2"/>
      <c r="SC142" s="2"/>
      <c r="SD142" s="2"/>
      <c r="SE142" s="2"/>
      <c r="SF142" s="2"/>
      <c r="SG142" s="2"/>
      <c r="SH142" s="2"/>
      <c r="SI142" s="2"/>
      <c r="SJ142" s="2"/>
      <c r="SK142" s="2"/>
      <c r="SL142" s="2"/>
      <c r="SM142" s="2"/>
      <c r="SN142" s="2"/>
      <c r="SO142" s="2"/>
      <c r="SP142" s="2"/>
      <c r="SQ142" s="2"/>
      <c r="SR142" s="2"/>
      <c r="SS142" s="2"/>
      <c r="ST142" s="2"/>
      <c r="SU142" s="2"/>
      <c r="SV142" s="2"/>
      <c r="SW142" s="2"/>
      <c r="SX142" s="2"/>
      <c r="SY142" s="2"/>
      <c r="SZ142" s="2"/>
      <c r="TA142" s="2"/>
      <c r="TB142" s="2"/>
      <c r="TC142" s="2"/>
      <c r="TD142" s="2"/>
      <c r="TE142" s="2"/>
      <c r="TF142" s="2"/>
      <c r="TG142" s="2"/>
      <c r="TH142" s="2"/>
      <c r="TI142" s="2"/>
      <c r="TJ142" s="2"/>
      <c r="TK142" s="2"/>
      <c r="TL142" s="2"/>
      <c r="TM142" s="2"/>
      <c r="TN142" s="2"/>
      <c r="TO142" s="2"/>
      <c r="TP142" s="2"/>
      <c r="TQ142" s="2"/>
      <c r="TR142" s="2"/>
      <c r="TS142" s="2"/>
      <c r="TT142" s="2"/>
      <c r="TU142" s="2"/>
      <c r="TV142" s="2"/>
    </row>
    <row r="143" spans="1:542" s="37" customFormat="1" x14ac:dyDescent="0.35">
      <c r="A143" s="62" t="s">
        <v>260</v>
      </c>
      <c r="B143" s="62" t="s">
        <v>125</v>
      </c>
      <c r="C143" s="63" t="s">
        <v>161</v>
      </c>
      <c r="D143" s="47"/>
      <c r="E143" s="68" t="s">
        <v>24</v>
      </c>
      <c r="F143" s="68"/>
      <c r="G143" s="39">
        <v>1</v>
      </c>
      <c r="H143" s="39">
        <v>1</v>
      </c>
      <c r="I143" s="68">
        <f>Table32[[#This Row],[Incidents per Year]]*Table32[[#This Row],[Quantity per incident]]</f>
        <v>1</v>
      </c>
      <c r="J143" s="38">
        <f>D143*Table32[[#This Row],[Potential Quantity per year]]*3</f>
        <v>0</v>
      </c>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U143" s="2"/>
      <c r="CV143" s="2"/>
      <c r="CW143" s="2"/>
      <c r="CX143" s="2"/>
      <c r="CY143" s="2"/>
      <c r="CZ143" s="2"/>
      <c r="DA143" s="2"/>
      <c r="DB143" s="2"/>
      <c r="DC143" s="2"/>
      <c r="DD143" s="2"/>
      <c r="DE143" s="2"/>
      <c r="DF143" s="2"/>
      <c r="DG143" s="2"/>
      <c r="DH143" s="2"/>
      <c r="DI143" s="2"/>
      <c r="DJ143" s="2"/>
      <c r="DK143" s="2"/>
      <c r="DL143" s="2"/>
      <c r="DM143" s="2"/>
      <c r="DN143" s="2"/>
      <c r="DO143" s="2"/>
      <c r="DP143" s="2"/>
      <c r="DQ143" s="2"/>
      <c r="DR143" s="2"/>
      <c r="DS143" s="2"/>
      <c r="DT143" s="2"/>
      <c r="DU143" s="2"/>
      <c r="DV143" s="2"/>
      <c r="DW143" s="2"/>
      <c r="DX143" s="2"/>
      <c r="DY143" s="2"/>
      <c r="DZ143" s="2"/>
      <c r="EA143" s="2"/>
      <c r="EB143" s="2"/>
      <c r="EC143" s="2"/>
      <c r="ED143" s="2"/>
      <c r="EE143" s="2"/>
      <c r="EF143" s="2"/>
      <c r="EG143" s="2"/>
      <c r="EH143" s="2"/>
      <c r="EI143" s="2"/>
      <c r="EJ143" s="2"/>
      <c r="EK143" s="2"/>
      <c r="EL143" s="2"/>
      <c r="EM143" s="2"/>
      <c r="EN143" s="2"/>
      <c r="EO143" s="2"/>
      <c r="EP143" s="2"/>
      <c r="EQ143" s="2"/>
      <c r="ER143" s="2"/>
      <c r="ES143" s="2"/>
      <c r="ET143" s="2"/>
      <c r="EU143" s="2"/>
      <c r="EV143" s="2"/>
      <c r="EW143" s="2"/>
      <c r="EX143" s="2"/>
      <c r="EY143" s="2"/>
      <c r="EZ143" s="2"/>
      <c r="FA143" s="2"/>
      <c r="FB143" s="2"/>
      <c r="FC143" s="2"/>
      <c r="FD143" s="2"/>
      <c r="FE143" s="2"/>
      <c r="FF143" s="2"/>
      <c r="FG143" s="2"/>
      <c r="FH143" s="2"/>
      <c r="FI143" s="2"/>
      <c r="FJ143" s="2"/>
      <c r="FK143" s="2"/>
      <c r="FL143" s="2"/>
      <c r="FM143" s="2"/>
      <c r="FN143" s="2"/>
      <c r="FO143" s="2"/>
      <c r="FP143" s="2"/>
      <c r="FQ143" s="2"/>
      <c r="FR143" s="2"/>
      <c r="FS143" s="2"/>
      <c r="FT143" s="2"/>
      <c r="FU143" s="2"/>
      <c r="FV143" s="2"/>
      <c r="FW143" s="2"/>
      <c r="FX143" s="2"/>
      <c r="FY143" s="2"/>
      <c r="FZ143" s="2"/>
      <c r="GA143" s="2"/>
      <c r="GB143" s="2"/>
      <c r="GC143" s="2"/>
      <c r="GD143" s="2"/>
      <c r="GE143" s="2"/>
      <c r="GF143" s="2"/>
      <c r="GG143" s="2"/>
      <c r="GH143" s="2"/>
      <c r="GI143" s="2"/>
      <c r="GJ143" s="2"/>
      <c r="GK143" s="2"/>
      <c r="GL143" s="2"/>
      <c r="GM143" s="2"/>
      <c r="GN143" s="2"/>
      <c r="GO143" s="2"/>
      <c r="GP143" s="2"/>
      <c r="GQ143" s="2"/>
      <c r="GR143" s="2"/>
      <c r="GS143" s="2"/>
      <c r="GT143" s="2"/>
      <c r="GU143" s="2"/>
      <c r="GV143" s="2"/>
      <c r="GW143" s="2"/>
      <c r="GX143" s="2"/>
      <c r="GY143" s="2"/>
      <c r="GZ143" s="2"/>
      <c r="HA143" s="2"/>
      <c r="HB143" s="2"/>
      <c r="HC143" s="2"/>
      <c r="HD143" s="2"/>
      <c r="HE143" s="2"/>
      <c r="HF143" s="2"/>
      <c r="HG143" s="2"/>
      <c r="HH143" s="2"/>
      <c r="HI143" s="2"/>
      <c r="HJ143" s="2"/>
      <c r="HK143" s="2"/>
      <c r="HL143" s="2"/>
      <c r="HM143" s="2"/>
      <c r="HN143" s="2"/>
      <c r="HO143" s="2"/>
      <c r="HP143" s="2"/>
      <c r="HQ143" s="2"/>
      <c r="HR143" s="2"/>
      <c r="HS143" s="2"/>
      <c r="HT143" s="2"/>
      <c r="HU143" s="2"/>
      <c r="HV143" s="2"/>
      <c r="HW143" s="2"/>
      <c r="HX143" s="2"/>
      <c r="HY143" s="2"/>
      <c r="HZ143" s="2"/>
      <c r="IA143" s="2"/>
      <c r="IB143" s="2"/>
      <c r="IC143" s="2"/>
      <c r="ID143" s="2"/>
      <c r="IE143" s="2"/>
      <c r="IF143" s="2"/>
      <c r="IG143" s="2"/>
      <c r="IH143" s="2"/>
      <c r="II143" s="2"/>
      <c r="IJ143" s="2"/>
      <c r="IK143" s="2"/>
      <c r="IL143" s="2"/>
      <c r="IM143" s="2"/>
      <c r="IN143" s="2"/>
      <c r="IO143" s="2"/>
      <c r="IP143" s="2"/>
      <c r="IQ143" s="2"/>
      <c r="IR143" s="2"/>
      <c r="IS143" s="2"/>
      <c r="IT143" s="2"/>
      <c r="IU143" s="2"/>
      <c r="IV143" s="2"/>
      <c r="IW143" s="2"/>
      <c r="IX143" s="2"/>
      <c r="IY143" s="2"/>
      <c r="IZ143" s="2"/>
      <c r="JA143" s="2"/>
      <c r="JB143" s="2"/>
      <c r="JC143" s="2"/>
      <c r="JD143" s="2"/>
      <c r="JE143" s="2"/>
      <c r="JF143" s="2"/>
      <c r="JG143" s="2"/>
      <c r="JH143" s="2"/>
      <c r="JI143" s="2"/>
      <c r="JJ143" s="2"/>
      <c r="JK143" s="2"/>
      <c r="JL143" s="2"/>
      <c r="JM143" s="2"/>
      <c r="JN143" s="2"/>
      <c r="JO143" s="2"/>
      <c r="JP143" s="2"/>
      <c r="JQ143" s="2"/>
      <c r="JR143" s="2"/>
      <c r="JS143" s="2"/>
      <c r="JT143" s="2"/>
      <c r="JU143" s="2"/>
      <c r="JV143" s="2"/>
      <c r="JW143" s="2"/>
      <c r="JX143" s="2"/>
      <c r="JY143" s="2"/>
      <c r="JZ143" s="2"/>
      <c r="KA143" s="2"/>
      <c r="KB143" s="2"/>
      <c r="KC143" s="2"/>
      <c r="KD143" s="2"/>
      <c r="KE143" s="2"/>
      <c r="KF143" s="2"/>
      <c r="KG143" s="2"/>
      <c r="KH143" s="2"/>
      <c r="KI143" s="2"/>
      <c r="KJ143" s="2"/>
      <c r="KK143" s="2"/>
      <c r="KL143" s="2"/>
      <c r="KM143" s="2"/>
      <c r="KN143" s="2"/>
      <c r="KO143" s="2"/>
      <c r="KP143" s="2"/>
      <c r="KQ143" s="2"/>
      <c r="KR143" s="2"/>
      <c r="KS143" s="2"/>
      <c r="KT143" s="2"/>
      <c r="KU143" s="2"/>
      <c r="KV143" s="2"/>
      <c r="KW143" s="2"/>
      <c r="KX143" s="2"/>
      <c r="KY143" s="2"/>
      <c r="KZ143" s="2"/>
      <c r="LA143" s="2"/>
      <c r="LB143" s="2"/>
      <c r="LC143" s="2"/>
      <c r="LD143" s="2"/>
      <c r="LE143" s="2"/>
      <c r="LF143" s="2"/>
      <c r="LG143" s="2"/>
      <c r="LH143" s="2"/>
      <c r="LI143" s="2"/>
      <c r="LJ143" s="2"/>
      <c r="LK143" s="2"/>
      <c r="LL143" s="2"/>
      <c r="LM143" s="2"/>
      <c r="LN143" s="2"/>
      <c r="LO143" s="2"/>
      <c r="LP143" s="2"/>
      <c r="LQ143" s="2"/>
      <c r="LR143" s="2"/>
      <c r="LS143" s="2"/>
      <c r="LT143" s="2"/>
      <c r="LU143" s="2"/>
      <c r="LV143" s="2"/>
      <c r="LW143" s="2"/>
      <c r="LX143" s="2"/>
      <c r="LY143" s="2"/>
      <c r="LZ143" s="2"/>
      <c r="MA143" s="2"/>
      <c r="MB143" s="2"/>
      <c r="MC143" s="2"/>
      <c r="MD143" s="2"/>
      <c r="ME143" s="2"/>
      <c r="MF143" s="2"/>
      <c r="MG143" s="2"/>
      <c r="MH143" s="2"/>
      <c r="MI143" s="2"/>
      <c r="MJ143" s="2"/>
      <c r="MK143" s="2"/>
      <c r="ML143" s="2"/>
      <c r="MM143" s="2"/>
      <c r="MN143" s="2"/>
      <c r="MO143" s="2"/>
      <c r="MP143" s="2"/>
      <c r="MQ143" s="2"/>
      <c r="MR143" s="2"/>
      <c r="MS143" s="2"/>
      <c r="MT143" s="2"/>
      <c r="MU143" s="2"/>
      <c r="MV143" s="2"/>
      <c r="MW143" s="2"/>
      <c r="MX143" s="2"/>
      <c r="MY143" s="2"/>
      <c r="MZ143" s="2"/>
      <c r="NA143" s="2"/>
      <c r="NB143" s="2"/>
      <c r="NC143" s="2"/>
      <c r="ND143" s="2"/>
      <c r="NE143" s="2"/>
      <c r="NF143" s="2"/>
      <c r="NG143" s="2"/>
      <c r="NH143" s="2"/>
      <c r="NI143" s="2"/>
      <c r="NJ143" s="2"/>
      <c r="NK143" s="2"/>
      <c r="NL143" s="2"/>
      <c r="NM143" s="2"/>
      <c r="NN143" s="2"/>
      <c r="NO143" s="2"/>
      <c r="NP143" s="2"/>
      <c r="NQ143" s="2"/>
      <c r="NR143" s="2"/>
      <c r="NS143" s="2"/>
      <c r="NT143" s="2"/>
      <c r="NU143" s="2"/>
      <c r="NV143" s="2"/>
      <c r="NW143" s="2"/>
      <c r="NX143" s="2"/>
      <c r="NY143" s="2"/>
      <c r="NZ143" s="2"/>
      <c r="OA143" s="2"/>
      <c r="OB143" s="2"/>
      <c r="OC143" s="2"/>
      <c r="OD143" s="2"/>
      <c r="OE143" s="2"/>
      <c r="OF143" s="2"/>
      <c r="OG143" s="2"/>
      <c r="OH143" s="2"/>
      <c r="OI143" s="2"/>
      <c r="OJ143" s="2"/>
      <c r="OK143" s="2"/>
      <c r="OL143" s="2"/>
      <c r="OM143" s="2"/>
      <c r="ON143" s="2"/>
      <c r="OO143" s="2"/>
      <c r="OP143" s="2"/>
      <c r="OQ143" s="2"/>
      <c r="OR143" s="2"/>
      <c r="OS143" s="2"/>
      <c r="OT143" s="2"/>
      <c r="OU143" s="2"/>
      <c r="OV143" s="2"/>
      <c r="OW143" s="2"/>
      <c r="OX143" s="2"/>
      <c r="OY143" s="2"/>
      <c r="OZ143" s="2"/>
      <c r="PA143" s="2"/>
      <c r="PB143" s="2"/>
      <c r="PC143" s="2"/>
      <c r="PD143" s="2"/>
      <c r="PE143" s="2"/>
      <c r="PF143" s="2"/>
      <c r="PG143" s="2"/>
      <c r="PH143" s="2"/>
      <c r="PI143" s="2"/>
      <c r="PJ143" s="2"/>
      <c r="PK143" s="2"/>
      <c r="PL143" s="2"/>
      <c r="PM143" s="2"/>
      <c r="PN143" s="2"/>
      <c r="PO143" s="2"/>
      <c r="PP143" s="2"/>
      <c r="PQ143" s="2"/>
      <c r="PR143" s="2"/>
      <c r="PS143" s="2"/>
      <c r="PT143" s="2"/>
      <c r="PU143" s="2"/>
      <c r="PV143" s="2"/>
      <c r="PW143" s="2"/>
      <c r="PX143" s="2"/>
      <c r="PY143" s="2"/>
      <c r="PZ143" s="2"/>
      <c r="QA143" s="2"/>
      <c r="QB143" s="2"/>
      <c r="QC143" s="2"/>
      <c r="QD143" s="2"/>
      <c r="QE143" s="2"/>
      <c r="QF143" s="2"/>
      <c r="QG143" s="2"/>
      <c r="QH143" s="2"/>
      <c r="QI143" s="2"/>
      <c r="QJ143" s="2"/>
      <c r="QK143" s="2"/>
      <c r="QL143" s="2"/>
      <c r="QM143" s="2"/>
      <c r="QN143" s="2"/>
      <c r="QO143" s="2"/>
      <c r="QP143" s="2"/>
      <c r="QQ143" s="2"/>
      <c r="QR143" s="2"/>
      <c r="QS143" s="2"/>
      <c r="QT143" s="2"/>
      <c r="QU143" s="2"/>
      <c r="QV143" s="2"/>
      <c r="QW143" s="2"/>
      <c r="QX143" s="2"/>
      <c r="QY143" s="2"/>
      <c r="QZ143" s="2"/>
      <c r="RA143" s="2"/>
      <c r="RB143" s="2"/>
      <c r="RC143" s="2"/>
      <c r="RD143" s="2"/>
      <c r="RE143" s="2"/>
      <c r="RF143" s="2"/>
      <c r="RG143" s="2"/>
      <c r="RH143" s="2"/>
      <c r="RI143" s="2"/>
      <c r="RJ143" s="2"/>
      <c r="RK143" s="2"/>
      <c r="RL143" s="2"/>
      <c r="RM143" s="2"/>
      <c r="RN143" s="2"/>
      <c r="RO143" s="2"/>
      <c r="RP143" s="2"/>
      <c r="RQ143" s="2"/>
      <c r="RR143" s="2"/>
      <c r="RS143" s="2"/>
      <c r="RT143" s="2"/>
      <c r="RU143" s="2"/>
      <c r="RV143" s="2"/>
      <c r="RW143" s="2"/>
      <c r="RX143" s="2"/>
      <c r="RY143" s="2"/>
      <c r="RZ143" s="2"/>
      <c r="SA143" s="2"/>
      <c r="SB143" s="2"/>
      <c r="SC143" s="2"/>
      <c r="SD143" s="2"/>
      <c r="SE143" s="2"/>
      <c r="SF143" s="2"/>
      <c r="SG143" s="2"/>
      <c r="SH143" s="2"/>
      <c r="SI143" s="2"/>
      <c r="SJ143" s="2"/>
      <c r="SK143" s="2"/>
      <c r="SL143" s="2"/>
      <c r="SM143" s="2"/>
      <c r="SN143" s="2"/>
      <c r="SO143" s="2"/>
      <c r="SP143" s="2"/>
      <c r="SQ143" s="2"/>
      <c r="SR143" s="2"/>
      <c r="SS143" s="2"/>
      <c r="ST143" s="2"/>
      <c r="SU143" s="2"/>
      <c r="SV143" s="2"/>
      <c r="SW143" s="2"/>
      <c r="SX143" s="2"/>
      <c r="SY143" s="2"/>
      <c r="SZ143" s="2"/>
      <c r="TA143" s="2"/>
      <c r="TB143" s="2"/>
      <c r="TC143" s="2"/>
      <c r="TD143" s="2"/>
      <c r="TE143" s="2"/>
      <c r="TF143" s="2"/>
      <c r="TG143" s="2"/>
      <c r="TH143" s="2"/>
      <c r="TI143" s="2"/>
      <c r="TJ143" s="2"/>
      <c r="TK143" s="2"/>
      <c r="TL143" s="2"/>
      <c r="TM143" s="2"/>
      <c r="TN143" s="2"/>
      <c r="TO143" s="2"/>
      <c r="TP143" s="2"/>
      <c r="TQ143" s="2"/>
      <c r="TR143" s="2"/>
      <c r="TS143" s="2"/>
      <c r="TT143" s="2"/>
      <c r="TU143" s="2"/>
      <c r="TV143" s="2"/>
    </row>
    <row r="144" spans="1:542" s="37" customFormat="1" x14ac:dyDescent="0.35">
      <c r="A144" s="62" t="s">
        <v>199</v>
      </c>
      <c r="B144" s="62" t="s">
        <v>200</v>
      </c>
      <c r="C144" s="63">
        <v>1743</v>
      </c>
      <c r="D144" s="47"/>
      <c r="E144" s="68" t="s">
        <v>24</v>
      </c>
      <c r="F144" s="68">
        <v>1</v>
      </c>
      <c r="G144" s="39">
        <v>2</v>
      </c>
      <c r="H144" s="39">
        <v>1</v>
      </c>
      <c r="I144" s="68">
        <f>Table32[[#This Row],[Incidents per Year]]*Table32[[#This Row],[Quantity per incident]]</f>
        <v>2</v>
      </c>
      <c r="J144" s="38">
        <f>D144*Table32[[#This Row],[Potential Quantity per year]]*3</f>
        <v>0</v>
      </c>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U144" s="2"/>
      <c r="CV144" s="2"/>
      <c r="CW144" s="2"/>
      <c r="CX144" s="2"/>
      <c r="CY144" s="2"/>
      <c r="CZ144" s="2"/>
      <c r="DA144" s="2"/>
      <c r="DB144" s="2"/>
      <c r="DC144" s="2"/>
      <c r="DD144" s="2"/>
      <c r="DE144" s="2"/>
      <c r="DF144" s="2"/>
      <c r="DG144" s="2"/>
      <c r="DH144" s="2"/>
      <c r="DI144" s="2"/>
      <c r="DJ144" s="2"/>
      <c r="DK144" s="2"/>
      <c r="DL144" s="2"/>
      <c r="DM144" s="2"/>
      <c r="DN144" s="2"/>
      <c r="DO144" s="2"/>
      <c r="DP144" s="2"/>
      <c r="DQ144" s="2"/>
      <c r="DR144" s="2"/>
      <c r="DS144" s="2"/>
      <c r="DT144" s="2"/>
      <c r="DU144" s="2"/>
      <c r="DV144" s="2"/>
      <c r="DW144" s="2"/>
      <c r="DX144" s="2"/>
      <c r="DY144" s="2"/>
      <c r="DZ144" s="2"/>
      <c r="EA144" s="2"/>
      <c r="EB144" s="2"/>
      <c r="EC144" s="2"/>
      <c r="ED144" s="2"/>
      <c r="EE144" s="2"/>
      <c r="EF144" s="2"/>
      <c r="EG144" s="2"/>
      <c r="EH144" s="2"/>
      <c r="EI144" s="2"/>
      <c r="EJ144" s="2"/>
      <c r="EK144" s="2"/>
      <c r="EL144" s="2"/>
      <c r="EM144" s="2"/>
      <c r="EN144" s="2"/>
      <c r="EO144" s="2"/>
      <c r="EP144" s="2"/>
      <c r="EQ144" s="2"/>
      <c r="ER144" s="2"/>
      <c r="ES144" s="2"/>
      <c r="ET144" s="2"/>
      <c r="EU144" s="2"/>
      <c r="EV144" s="2"/>
      <c r="EW144" s="2"/>
      <c r="EX144" s="2"/>
      <c r="EY144" s="2"/>
      <c r="EZ144" s="2"/>
      <c r="FA144" s="2"/>
      <c r="FB144" s="2"/>
      <c r="FC144" s="2"/>
      <c r="FD144" s="2"/>
      <c r="FE144" s="2"/>
      <c r="FF144" s="2"/>
      <c r="FG144" s="2"/>
      <c r="FH144" s="2"/>
      <c r="FI144" s="2"/>
      <c r="FJ144" s="2"/>
      <c r="FK144" s="2"/>
      <c r="FL144" s="2"/>
      <c r="FM144" s="2"/>
      <c r="FN144" s="2"/>
      <c r="FO144" s="2"/>
      <c r="FP144" s="2"/>
      <c r="FQ144" s="2"/>
      <c r="FR144" s="2"/>
      <c r="FS144" s="2"/>
      <c r="FT144" s="2"/>
      <c r="FU144" s="2"/>
      <c r="FV144" s="2"/>
      <c r="FW144" s="2"/>
      <c r="FX144" s="2"/>
      <c r="FY144" s="2"/>
      <c r="FZ144" s="2"/>
      <c r="GA144" s="2"/>
      <c r="GB144" s="2"/>
      <c r="GC144" s="2"/>
      <c r="GD144" s="2"/>
      <c r="GE144" s="2"/>
      <c r="GF144" s="2"/>
      <c r="GG144" s="2"/>
      <c r="GH144" s="2"/>
      <c r="GI144" s="2"/>
      <c r="GJ144" s="2"/>
      <c r="GK144" s="2"/>
      <c r="GL144" s="2"/>
      <c r="GM144" s="2"/>
      <c r="GN144" s="2"/>
      <c r="GO144" s="2"/>
      <c r="GP144" s="2"/>
      <c r="GQ144" s="2"/>
      <c r="GR144" s="2"/>
      <c r="GS144" s="2"/>
      <c r="GT144" s="2"/>
      <c r="GU144" s="2"/>
      <c r="GV144" s="2"/>
      <c r="GW144" s="2"/>
      <c r="GX144" s="2"/>
      <c r="GY144" s="2"/>
      <c r="GZ144" s="2"/>
      <c r="HA144" s="2"/>
      <c r="HB144" s="2"/>
      <c r="HC144" s="2"/>
      <c r="HD144" s="2"/>
      <c r="HE144" s="2"/>
      <c r="HF144" s="2"/>
      <c r="HG144" s="2"/>
      <c r="HH144" s="2"/>
      <c r="HI144" s="2"/>
      <c r="HJ144" s="2"/>
      <c r="HK144" s="2"/>
      <c r="HL144" s="2"/>
      <c r="HM144" s="2"/>
      <c r="HN144" s="2"/>
      <c r="HO144" s="2"/>
      <c r="HP144" s="2"/>
      <c r="HQ144" s="2"/>
      <c r="HR144" s="2"/>
      <c r="HS144" s="2"/>
      <c r="HT144" s="2"/>
      <c r="HU144" s="2"/>
      <c r="HV144" s="2"/>
      <c r="HW144" s="2"/>
      <c r="HX144" s="2"/>
      <c r="HY144" s="2"/>
      <c r="HZ144" s="2"/>
      <c r="IA144" s="2"/>
      <c r="IB144" s="2"/>
      <c r="IC144" s="2"/>
      <c r="ID144" s="2"/>
      <c r="IE144" s="2"/>
      <c r="IF144" s="2"/>
      <c r="IG144" s="2"/>
      <c r="IH144" s="2"/>
      <c r="II144" s="2"/>
      <c r="IJ144" s="2"/>
      <c r="IK144" s="2"/>
      <c r="IL144" s="2"/>
      <c r="IM144" s="2"/>
      <c r="IN144" s="2"/>
      <c r="IO144" s="2"/>
      <c r="IP144" s="2"/>
      <c r="IQ144" s="2"/>
      <c r="IR144" s="2"/>
      <c r="IS144" s="2"/>
      <c r="IT144" s="2"/>
      <c r="IU144" s="2"/>
      <c r="IV144" s="2"/>
      <c r="IW144" s="2"/>
      <c r="IX144" s="2"/>
      <c r="IY144" s="2"/>
      <c r="IZ144" s="2"/>
      <c r="JA144" s="2"/>
      <c r="JB144" s="2"/>
      <c r="JC144" s="2"/>
      <c r="JD144" s="2"/>
      <c r="JE144" s="2"/>
      <c r="JF144" s="2"/>
      <c r="JG144" s="2"/>
      <c r="JH144" s="2"/>
      <c r="JI144" s="2"/>
      <c r="JJ144" s="2"/>
      <c r="JK144" s="2"/>
      <c r="JL144" s="2"/>
      <c r="JM144" s="2"/>
      <c r="JN144" s="2"/>
      <c r="JO144" s="2"/>
      <c r="JP144" s="2"/>
      <c r="JQ144" s="2"/>
      <c r="JR144" s="2"/>
      <c r="JS144" s="2"/>
      <c r="JT144" s="2"/>
      <c r="JU144" s="2"/>
      <c r="JV144" s="2"/>
      <c r="JW144" s="2"/>
      <c r="JX144" s="2"/>
      <c r="JY144" s="2"/>
      <c r="JZ144" s="2"/>
      <c r="KA144" s="2"/>
      <c r="KB144" s="2"/>
      <c r="KC144" s="2"/>
      <c r="KD144" s="2"/>
      <c r="KE144" s="2"/>
      <c r="KF144" s="2"/>
      <c r="KG144" s="2"/>
      <c r="KH144" s="2"/>
      <c r="KI144" s="2"/>
      <c r="KJ144" s="2"/>
      <c r="KK144" s="2"/>
      <c r="KL144" s="2"/>
      <c r="KM144" s="2"/>
      <c r="KN144" s="2"/>
      <c r="KO144" s="2"/>
      <c r="KP144" s="2"/>
      <c r="KQ144" s="2"/>
      <c r="KR144" s="2"/>
      <c r="KS144" s="2"/>
      <c r="KT144" s="2"/>
      <c r="KU144" s="2"/>
      <c r="KV144" s="2"/>
      <c r="KW144" s="2"/>
      <c r="KX144" s="2"/>
      <c r="KY144" s="2"/>
      <c r="KZ144" s="2"/>
      <c r="LA144" s="2"/>
      <c r="LB144" s="2"/>
      <c r="LC144" s="2"/>
      <c r="LD144" s="2"/>
      <c r="LE144" s="2"/>
      <c r="LF144" s="2"/>
      <c r="LG144" s="2"/>
      <c r="LH144" s="2"/>
      <c r="LI144" s="2"/>
      <c r="LJ144" s="2"/>
      <c r="LK144" s="2"/>
      <c r="LL144" s="2"/>
      <c r="LM144" s="2"/>
      <c r="LN144" s="2"/>
      <c r="LO144" s="2"/>
      <c r="LP144" s="2"/>
      <c r="LQ144" s="2"/>
      <c r="LR144" s="2"/>
      <c r="LS144" s="2"/>
      <c r="LT144" s="2"/>
      <c r="LU144" s="2"/>
      <c r="LV144" s="2"/>
      <c r="LW144" s="2"/>
      <c r="LX144" s="2"/>
      <c r="LY144" s="2"/>
      <c r="LZ144" s="2"/>
      <c r="MA144" s="2"/>
      <c r="MB144" s="2"/>
      <c r="MC144" s="2"/>
      <c r="MD144" s="2"/>
      <c r="ME144" s="2"/>
      <c r="MF144" s="2"/>
      <c r="MG144" s="2"/>
      <c r="MH144" s="2"/>
      <c r="MI144" s="2"/>
      <c r="MJ144" s="2"/>
      <c r="MK144" s="2"/>
      <c r="ML144" s="2"/>
      <c r="MM144" s="2"/>
      <c r="MN144" s="2"/>
      <c r="MO144" s="2"/>
      <c r="MP144" s="2"/>
      <c r="MQ144" s="2"/>
      <c r="MR144" s="2"/>
      <c r="MS144" s="2"/>
      <c r="MT144" s="2"/>
      <c r="MU144" s="2"/>
      <c r="MV144" s="2"/>
      <c r="MW144" s="2"/>
      <c r="MX144" s="2"/>
      <c r="MY144" s="2"/>
      <c r="MZ144" s="2"/>
      <c r="NA144" s="2"/>
      <c r="NB144" s="2"/>
      <c r="NC144" s="2"/>
      <c r="ND144" s="2"/>
      <c r="NE144" s="2"/>
      <c r="NF144" s="2"/>
      <c r="NG144" s="2"/>
      <c r="NH144" s="2"/>
      <c r="NI144" s="2"/>
      <c r="NJ144" s="2"/>
      <c r="NK144" s="2"/>
      <c r="NL144" s="2"/>
      <c r="NM144" s="2"/>
      <c r="NN144" s="2"/>
      <c r="NO144" s="2"/>
      <c r="NP144" s="2"/>
      <c r="NQ144" s="2"/>
      <c r="NR144" s="2"/>
      <c r="NS144" s="2"/>
      <c r="NT144" s="2"/>
      <c r="NU144" s="2"/>
      <c r="NV144" s="2"/>
      <c r="NW144" s="2"/>
      <c r="NX144" s="2"/>
      <c r="NY144" s="2"/>
      <c r="NZ144" s="2"/>
      <c r="OA144" s="2"/>
      <c r="OB144" s="2"/>
      <c r="OC144" s="2"/>
      <c r="OD144" s="2"/>
      <c r="OE144" s="2"/>
      <c r="OF144" s="2"/>
      <c r="OG144" s="2"/>
      <c r="OH144" s="2"/>
      <c r="OI144" s="2"/>
      <c r="OJ144" s="2"/>
      <c r="OK144" s="2"/>
      <c r="OL144" s="2"/>
      <c r="OM144" s="2"/>
      <c r="ON144" s="2"/>
      <c r="OO144" s="2"/>
      <c r="OP144" s="2"/>
      <c r="OQ144" s="2"/>
      <c r="OR144" s="2"/>
      <c r="OS144" s="2"/>
      <c r="OT144" s="2"/>
      <c r="OU144" s="2"/>
      <c r="OV144" s="2"/>
      <c r="OW144" s="2"/>
      <c r="OX144" s="2"/>
      <c r="OY144" s="2"/>
      <c r="OZ144" s="2"/>
      <c r="PA144" s="2"/>
      <c r="PB144" s="2"/>
      <c r="PC144" s="2"/>
      <c r="PD144" s="2"/>
      <c r="PE144" s="2"/>
      <c r="PF144" s="2"/>
      <c r="PG144" s="2"/>
      <c r="PH144" s="2"/>
      <c r="PI144" s="2"/>
      <c r="PJ144" s="2"/>
      <c r="PK144" s="2"/>
      <c r="PL144" s="2"/>
      <c r="PM144" s="2"/>
      <c r="PN144" s="2"/>
      <c r="PO144" s="2"/>
      <c r="PP144" s="2"/>
      <c r="PQ144" s="2"/>
      <c r="PR144" s="2"/>
      <c r="PS144" s="2"/>
      <c r="PT144" s="2"/>
      <c r="PU144" s="2"/>
      <c r="PV144" s="2"/>
      <c r="PW144" s="2"/>
      <c r="PX144" s="2"/>
      <c r="PY144" s="2"/>
      <c r="PZ144" s="2"/>
      <c r="QA144" s="2"/>
      <c r="QB144" s="2"/>
      <c r="QC144" s="2"/>
      <c r="QD144" s="2"/>
      <c r="QE144" s="2"/>
      <c r="QF144" s="2"/>
      <c r="QG144" s="2"/>
      <c r="QH144" s="2"/>
      <c r="QI144" s="2"/>
      <c r="QJ144" s="2"/>
      <c r="QK144" s="2"/>
      <c r="QL144" s="2"/>
      <c r="QM144" s="2"/>
      <c r="QN144" s="2"/>
      <c r="QO144" s="2"/>
      <c r="QP144" s="2"/>
      <c r="QQ144" s="2"/>
      <c r="QR144" s="2"/>
      <c r="QS144" s="2"/>
      <c r="QT144" s="2"/>
      <c r="QU144" s="2"/>
      <c r="QV144" s="2"/>
      <c r="QW144" s="2"/>
      <c r="QX144" s="2"/>
      <c r="QY144" s="2"/>
      <c r="QZ144" s="2"/>
      <c r="RA144" s="2"/>
      <c r="RB144" s="2"/>
      <c r="RC144" s="2"/>
      <c r="RD144" s="2"/>
      <c r="RE144" s="2"/>
      <c r="RF144" s="2"/>
      <c r="RG144" s="2"/>
      <c r="RH144" s="2"/>
      <c r="RI144" s="2"/>
      <c r="RJ144" s="2"/>
      <c r="RK144" s="2"/>
      <c r="RL144" s="2"/>
      <c r="RM144" s="2"/>
      <c r="RN144" s="2"/>
      <c r="RO144" s="2"/>
      <c r="RP144" s="2"/>
      <c r="RQ144" s="2"/>
      <c r="RR144" s="2"/>
      <c r="RS144" s="2"/>
      <c r="RT144" s="2"/>
      <c r="RU144" s="2"/>
      <c r="RV144" s="2"/>
      <c r="RW144" s="2"/>
      <c r="RX144" s="2"/>
      <c r="RY144" s="2"/>
      <c r="RZ144" s="2"/>
      <c r="SA144" s="2"/>
      <c r="SB144" s="2"/>
      <c r="SC144" s="2"/>
      <c r="SD144" s="2"/>
      <c r="SE144" s="2"/>
      <c r="SF144" s="2"/>
      <c r="SG144" s="2"/>
      <c r="SH144" s="2"/>
      <c r="SI144" s="2"/>
      <c r="SJ144" s="2"/>
      <c r="SK144" s="2"/>
      <c r="SL144" s="2"/>
      <c r="SM144" s="2"/>
      <c r="SN144" s="2"/>
      <c r="SO144" s="2"/>
      <c r="SP144" s="2"/>
      <c r="SQ144" s="2"/>
      <c r="SR144" s="2"/>
      <c r="SS144" s="2"/>
      <c r="ST144" s="2"/>
      <c r="SU144" s="2"/>
      <c r="SV144" s="2"/>
      <c r="SW144" s="2"/>
      <c r="SX144" s="2"/>
      <c r="SY144" s="2"/>
      <c r="SZ144" s="2"/>
      <c r="TA144" s="2"/>
      <c r="TB144" s="2"/>
      <c r="TC144" s="2"/>
      <c r="TD144" s="2"/>
      <c r="TE144" s="2"/>
      <c r="TF144" s="2"/>
      <c r="TG144" s="2"/>
      <c r="TH144" s="2"/>
      <c r="TI144" s="2"/>
      <c r="TJ144" s="2"/>
      <c r="TK144" s="2"/>
      <c r="TL144" s="2"/>
      <c r="TM144" s="2"/>
      <c r="TN144" s="2"/>
      <c r="TO144" s="2"/>
      <c r="TP144" s="2"/>
      <c r="TQ144" s="2"/>
      <c r="TR144" s="2"/>
      <c r="TS144" s="2"/>
      <c r="TT144" s="2"/>
      <c r="TU144" s="2"/>
      <c r="TV144" s="2"/>
    </row>
    <row r="145" spans="1:542" s="37" customFormat="1" x14ac:dyDescent="0.35">
      <c r="A145" s="62" t="s">
        <v>201</v>
      </c>
      <c r="B145" s="62" t="s">
        <v>125</v>
      </c>
      <c r="C145" s="63" t="s">
        <v>161</v>
      </c>
      <c r="D145" s="47"/>
      <c r="E145" s="68" t="s">
        <v>24</v>
      </c>
      <c r="F145" s="68">
        <v>0</v>
      </c>
      <c r="G145" s="39">
        <v>4</v>
      </c>
      <c r="H145" s="39">
        <v>1</v>
      </c>
      <c r="I145" s="68">
        <f>Table32[[#This Row],[Incidents per Year]]*Table32[[#This Row],[Quantity per incident]]</f>
        <v>4</v>
      </c>
      <c r="J145" s="38">
        <f>D145*Table32[[#This Row],[Potential Quantity per year]]*3</f>
        <v>0</v>
      </c>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U145" s="2"/>
      <c r="CV145" s="2"/>
      <c r="CW145" s="2"/>
      <c r="CX145" s="2"/>
      <c r="CY145" s="2"/>
      <c r="CZ145" s="2"/>
      <c r="DA145" s="2"/>
      <c r="DB145" s="2"/>
      <c r="DC145" s="2"/>
      <c r="DD145" s="2"/>
      <c r="DE145" s="2"/>
      <c r="DF145" s="2"/>
      <c r="DG145" s="2"/>
      <c r="DH145" s="2"/>
      <c r="DI145" s="2"/>
      <c r="DJ145" s="2"/>
      <c r="DK145" s="2"/>
      <c r="DL145" s="2"/>
      <c r="DM145" s="2"/>
      <c r="DN145" s="2"/>
      <c r="DO145" s="2"/>
      <c r="DP145" s="2"/>
      <c r="DQ145" s="2"/>
      <c r="DR145" s="2"/>
      <c r="DS145" s="2"/>
      <c r="DT145" s="2"/>
      <c r="DU145" s="2"/>
      <c r="DV145" s="2"/>
      <c r="DW145" s="2"/>
      <c r="DX145" s="2"/>
      <c r="DY145" s="2"/>
      <c r="DZ145" s="2"/>
      <c r="EA145" s="2"/>
      <c r="EB145" s="2"/>
      <c r="EC145" s="2"/>
      <c r="ED145" s="2"/>
      <c r="EE145" s="2"/>
      <c r="EF145" s="2"/>
      <c r="EG145" s="2"/>
      <c r="EH145" s="2"/>
      <c r="EI145" s="2"/>
      <c r="EJ145" s="2"/>
      <c r="EK145" s="2"/>
      <c r="EL145" s="2"/>
      <c r="EM145" s="2"/>
      <c r="EN145" s="2"/>
      <c r="EO145" s="2"/>
      <c r="EP145" s="2"/>
      <c r="EQ145" s="2"/>
      <c r="ER145" s="2"/>
      <c r="ES145" s="2"/>
      <c r="ET145" s="2"/>
      <c r="EU145" s="2"/>
      <c r="EV145" s="2"/>
      <c r="EW145" s="2"/>
      <c r="EX145" s="2"/>
      <c r="EY145" s="2"/>
      <c r="EZ145" s="2"/>
      <c r="FA145" s="2"/>
      <c r="FB145" s="2"/>
      <c r="FC145" s="2"/>
      <c r="FD145" s="2"/>
      <c r="FE145" s="2"/>
      <c r="FF145" s="2"/>
      <c r="FG145" s="2"/>
      <c r="FH145" s="2"/>
      <c r="FI145" s="2"/>
      <c r="FJ145" s="2"/>
      <c r="FK145" s="2"/>
      <c r="FL145" s="2"/>
      <c r="FM145" s="2"/>
      <c r="FN145" s="2"/>
      <c r="FO145" s="2"/>
      <c r="FP145" s="2"/>
      <c r="FQ145" s="2"/>
      <c r="FR145" s="2"/>
      <c r="FS145" s="2"/>
      <c r="FT145" s="2"/>
      <c r="FU145" s="2"/>
      <c r="FV145" s="2"/>
      <c r="FW145" s="2"/>
      <c r="FX145" s="2"/>
      <c r="FY145" s="2"/>
      <c r="FZ145" s="2"/>
      <c r="GA145" s="2"/>
      <c r="GB145" s="2"/>
      <c r="GC145" s="2"/>
      <c r="GD145" s="2"/>
      <c r="GE145" s="2"/>
      <c r="GF145" s="2"/>
      <c r="GG145" s="2"/>
      <c r="GH145" s="2"/>
      <c r="GI145" s="2"/>
      <c r="GJ145" s="2"/>
      <c r="GK145" s="2"/>
      <c r="GL145" s="2"/>
      <c r="GM145" s="2"/>
      <c r="GN145" s="2"/>
      <c r="GO145" s="2"/>
      <c r="GP145" s="2"/>
      <c r="GQ145" s="2"/>
      <c r="GR145" s="2"/>
      <c r="GS145" s="2"/>
      <c r="GT145" s="2"/>
      <c r="GU145" s="2"/>
      <c r="GV145" s="2"/>
      <c r="GW145" s="2"/>
      <c r="GX145" s="2"/>
      <c r="GY145" s="2"/>
      <c r="GZ145" s="2"/>
      <c r="HA145" s="2"/>
      <c r="HB145" s="2"/>
      <c r="HC145" s="2"/>
      <c r="HD145" s="2"/>
      <c r="HE145" s="2"/>
      <c r="HF145" s="2"/>
      <c r="HG145" s="2"/>
      <c r="HH145" s="2"/>
      <c r="HI145" s="2"/>
      <c r="HJ145" s="2"/>
      <c r="HK145" s="2"/>
      <c r="HL145" s="2"/>
      <c r="HM145" s="2"/>
      <c r="HN145" s="2"/>
      <c r="HO145" s="2"/>
      <c r="HP145" s="2"/>
      <c r="HQ145" s="2"/>
      <c r="HR145" s="2"/>
      <c r="HS145" s="2"/>
      <c r="HT145" s="2"/>
      <c r="HU145" s="2"/>
      <c r="HV145" s="2"/>
      <c r="HW145" s="2"/>
      <c r="HX145" s="2"/>
      <c r="HY145" s="2"/>
      <c r="HZ145" s="2"/>
      <c r="IA145" s="2"/>
      <c r="IB145" s="2"/>
      <c r="IC145" s="2"/>
      <c r="ID145" s="2"/>
      <c r="IE145" s="2"/>
      <c r="IF145" s="2"/>
      <c r="IG145" s="2"/>
      <c r="IH145" s="2"/>
      <c r="II145" s="2"/>
      <c r="IJ145" s="2"/>
      <c r="IK145" s="2"/>
      <c r="IL145" s="2"/>
      <c r="IM145" s="2"/>
      <c r="IN145" s="2"/>
      <c r="IO145" s="2"/>
      <c r="IP145" s="2"/>
      <c r="IQ145" s="2"/>
      <c r="IR145" s="2"/>
      <c r="IS145" s="2"/>
      <c r="IT145" s="2"/>
      <c r="IU145" s="2"/>
      <c r="IV145" s="2"/>
      <c r="IW145" s="2"/>
      <c r="IX145" s="2"/>
      <c r="IY145" s="2"/>
      <c r="IZ145" s="2"/>
      <c r="JA145" s="2"/>
      <c r="JB145" s="2"/>
      <c r="JC145" s="2"/>
      <c r="JD145" s="2"/>
      <c r="JE145" s="2"/>
      <c r="JF145" s="2"/>
      <c r="JG145" s="2"/>
      <c r="JH145" s="2"/>
      <c r="JI145" s="2"/>
      <c r="JJ145" s="2"/>
      <c r="JK145" s="2"/>
      <c r="JL145" s="2"/>
      <c r="JM145" s="2"/>
      <c r="JN145" s="2"/>
      <c r="JO145" s="2"/>
      <c r="JP145" s="2"/>
      <c r="JQ145" s="2"/>
      <c r="JR145" s="2"/>
      <c r="JS145" s="2"/>
      <c r="JT145" s="2"/>
      <c r="JU145" s="2"/>
      <c r="JV145" s="2"/>
      <c r="JW145" s="2"/>
      <c r="JX145" s="2"/>
      <c r="JY145" s="2"/>
      <c r="JZ145" s="2"/>
      <c r="KA145" s="2"/>
      <c r="KB145" s="2"/>
      <c r="KC145" s="2"/>
      <c r="KD145" s="2"/>
      <c r="KE145" s="2"/>
      <c r="KF145" s="2"/>
      <c r="KG145" s="2"/>
      <c r="KH145" s="2"/>
      <c r="KI145" s="2"/>
      <c r="KJ145" s="2"/>
      <c r="KK145" s="2"/>
      <c r="KL145" s="2"/>
      <c r="KM145" s="2"/>
      <c r="KN145" s="2"/>
      <c r="KO145" s="2"/>
      <c r="KP145" s="2"/>
      <c r="KQ145" s="2"/>
      <c r="KR145" s="2"/>
      <c r="KS145" s="2"/>
      <c r="KT145" s="2"/>
      <c r="KU145" s="2"/>
      <c r="KV145" s="2"/>
      <c r="KW145" s="2"/>
      <c r="KX145" s="2"/>
      <c r="KY145" s="2"/>
      <c r="KZ145" s="2"/>
      <c r="LA145" s="2"/>
      <c r="LB145" s="2"/>
      <c r="LC145" s="2"/>
      <c r="LD145" s="2"/>
      <c r="LE145" s="2"/>
      <c r="LF145" s="2"/>
      <c r="LG145" s="2"/>
      <c r="LH145" s="2"/>
      <c r="LI145" s="2"/>
      <c r="LJ145" s="2"/>
      <c r="LK145" s="2"/>
      <c r="LL145" s="2"/>
      <c r="LM145" s="2"/>
      <c r="LN145" s="2"/>
      <c r="LO145" s="2"/>
      <c r="LP145" s="2"/>
      <c r="LQ145" s="2"/>
      <c r="LR145" s="2"/>
      <c r="LS145" s="2"/>
      <c r="LT145" s="2"/>
      <c r="LU145" s="2"/>
      <c r="LV145" s="2"/>
      <c r="LW145" s="2"/>
      <c r="LX145" s="2"/>
      <c r="LY145" s="2"/>
      <c r="LZ145" s="2"/>
      <c r="MA145" s="2"/>
      <c r="MB145" s="2"/>
      <c r="MC145" s="2"/>
      <c r="MD145" s="2"/>
      <c r="ME145" s="2"/>
      <c r="MF145" s="2"/>
      <c r="MG145" s="2"/>
      <c r="MH145" s="2"/>
      <c r="MI145" s="2"/>
      <c r="MJ145" s="2"/>
      <c r="MK145" s="2"/>
      <c r="ML145" s="2"/>
      <c r="MM145" s="2"/>
      <c r="MN145" s="2"/>
      <c r="MO145" s="2"/>
      <c r="MP145" s="2"/>
      <c r="MQ145" s="2"/>
      <c r="MR145" s="2"/>
      <c r="MS145" s="2"/>
      <c r="MT145" s="2"/>
      <c r="MU145" s="2"/>
      <c r="MV145" s="2"/>
      <c r="MW145" s="2"/>
      <c r="MX145" s="2"/>
      <c r="MY145" s="2"/>
      <c r="MZ145" s="2"/>
      <c r="NA145" s="2"/>
      <c r="NB145" s="2"/>
      <c r="NC145" s="2"/>
      <c r="ND145" s="2"/>
      <c r="NE145" s="2"/>
      <c r="NF145" s="2"/>
      <c r="NG145" s="2"/>
      <c r="NH145" s="2"/>
      <c r="NI145" s="2"/>
      <c r="NJ145" s="2"/>
      <c r="NK145" s="2"/>
      <c r="NL145" s="2"/>
      <c r="NM145" s="2"/>
      <c r="NN145" s="2"/>
      <c r="NO145" s="2"/>
      <c r="NP145" s="2"/>
      <c r="NQ145" s="2"/>
      <c r="NR145" s="2"/>
      <c r="NS145" s="2"/>
      <c r="NT145" s="2"/>
      <c r="NU145" s="2"/>
      <c r="NV145" s="2"/>
      <c r="NW145" s="2"/>
      <c r="NX145" s="2"/>
      <c r="NY145" s="2"/>
      <c r="NZ145" s="2"/>
      <c r="OA145" s="2"/>
      <c r="OB145" s="2"/>
      <c r="OC145" s="2"/>
      <c r="OD145" s="2"/>
      <c r="OE145" s="2"/>
      <c r="OF145" s="2"/>
      <c r="OG145" s="2"/>
      <c r="OH145" s="2"/>
      <c r="OI145" s="2"/>
      <c r="OJ145" s="2"/>
      <c r="OK145" s="2"/>
      <c r="OL145" s="2"/>
      <c r="OM145" s="2"/>
      <c r="ON145" s="2"/>
      <c r="OO145" s="2"/>
      <c r="OP145" s="2"/>
      <c r="OQ145" s="2"/>
      <c r="OR145" s="2"/>
      <c r="OS145" s="2"/>
      <c r="OT145" s="2"/>
      <c r="OU145" s="2"/>
      <c r="OV145" s="2"/>
      <c r="OW145" s="2"/>
      <c r="OX145" s="2"/>
      <c r="OY145" s="2"/>
      <c r="OZ145" s="2"/>
      <c r="PA145" s="2"/>
      <c r="PB145" s="2"/>
      <c r="PC145" s="2"/>
      <c r="PD145" s="2"/>
      <c r="PE145" s="2"/>
      <c r="PF145" s="2"/>
      <c r="PG145" s="2"/>
      <c r="PH145" s="2"/>
      <c r="PI145" s="2"/>
      <c r="PJ145" s="2"/>
      <c r="PK145" s="2"/>
      <c r="PL145" s="2"/>
      <c r="PM145" s="2"/>
      <c r="PN145" s="2"/>
      <c r="PO145" s="2"/>
      <c r="PP145" s="2"/>
      <c r="PQ145" s="2"/>
      <c r="PR145" s="2"/>
      <c r="PS145" s="2"/>
      <c r="PT145" s="2"/>
      <c r="PU145" s="2"/>
      <c r="PV145" s="2"/>
      <c r="PW145" s="2"/>
      <c r="PX145" s="2"/>
      <c r="PY145" s="2"/>
      <c r="PZ145" s="2"/>
      <c r="QA145" s="2"/>
      <c r="QB145" s="2"/>
      <c r="QC145" s="2"/>
      <c r="QD145" s="2"/>
      <c r="QE145" s="2"/>
      <c r="QF145" s="2"/>
      <c r="QG145" s="2"/>
      <c r="QH145" s="2"/>
      <c r="QI145" s="2"/>
      <c r="QJ145" s="2"/>
      <c r="QK145" s="2"/>
      <c r="QL145" s="2"/>
      <c r="QM145" s="2"/>
      <c r="QN145" s="2"/>
      <c r="QO145" s="2"/>
      <c r="QP145" s="2"/>
      <c r="QQ145" s="2"/>
      <c r="QR145" s="2"/>
      <c r="QS145" s="2"/>
      <c r="QT145" s="2"/>
      <c r="QU145" s="2"/>
      <c r="QV145" s="2"/>
      <c r="QW145" s="2"/>
      <c r="QX145" s="2"/>
      <c r="QY145" s="2"/>
      <c r="QZ145" s="2"/>
      <c r="RA145" s="2"/>
      <c r="RB145" s="2"/>
      <c r="RC145" s="2"/>
      <c r="RD145" s="2"/>
      <c r="RE145" s="2"/>
      <c r="RF145" s="2"/>
      <c r="RG145" s="2"/>
      <c r="RH145" s="2"/>
      <c r="RI145" s="2"/>
      <c r="RJ145" s="2"/>
      <c r="RK145" s="2"/>
      <c r="RL145" s="2"/>
      <c r="RM145" s="2"/>
      <c r="RN145" s="2"/>
      <c r="RO145" s="2"/>
      <c r="RP145" s="2"/>
      <c r="RQ145" s="2"/>
      <c r="RR145" s="2"/>
      <c r="RS145" s="2"/>
      <c r="RT145" s="2"/>
      <c r="RU145" s="2"/>
      <c r="RV145" s="2"/>
      <c r="RW145" s="2"/>
      <c r="RX145" s="2"/>
      <c r="RY145" s="2"/>
      <c r="RZ145" s="2"/>
      <c r="SA145" s="2"/>
      <c r="SB145" s="2"/>
      <c r="SC145" s="2"/>
      <c r="SD145" s="2"/>
      <c r="SE145" s="2"/>
      <c r="SF145" s="2"/>
      <c r="SG145" s="2"/>
      <c r="SH145" s="2"/>
      <c r="SI145" s="2"/>
      <c r="SJ145" s="2"/>
      <c r="SK145" s="2"/>
      <c r="SL145" s="2"/>
      <c r="SM145" s="2"/>
      <c r="SN145" s="2"/>
      <c r="SO145" s="2"/>
      <c r="SP145" s="2"/>
      <c r="SQ145" s="2"/>
      <c r="SR145" s="2"/>
      <c r="SS145" s="2"/>
      <c r="ST145" s="2"/>
      <c r="SU145" s="2"/>
      <c r="SV145" s="2"/>
      <c r="SW145" s="2"/>
      <c r="SX145" s="2"/>
      <c r="SY145" s="2"/>
      <c r="SZ145" s="2"/>
      <c r="TA145" s="2"/>
      <c r="TB145" s="2"/>
      <c r="TC145" s="2"/>
      <c r="TD145" s="2"/>
      <c r="TE145" s="2"/>
      <c r="TF145" s="2"/>
      <c r="TG145" s="2"/>
      <c r="TH145" s="2"/>
      <c r="TI145" s="2"/>
      <c r="TJ145" s="2"/>
      <c r="TK145" s="2"/>
      <c r="TL145" s="2"/>
      <c r="TM145" s="2"/>
      <c r="TN145" s="2"/>
      <c r="TO145" s="2"/>
      <c r="TP145" s="2"/>
      <c r="TQ145" s="2"/>
      <c r="TR145" s="2"/>
      <c r="TS145" s="2"/>
      <c r="TT145" s="2"/>
      <c r="TU145" s="2"/>
      <c r="TV145" s="2"/>
    </row>
    <row r="146" spans="1:542" s="37" customFormat="1" x14ac:dyDescent="0.35">
      <c r="A146" s="62" t="s">
        <v>195</v>
      </c>
      <c r="B146" s="62" t="s">
        <v>125</v>
      </c>
      <c r="C146" s="63" t="s">
        <v>161</v>
      </c>
      <c r="D146" s="47"/>
      <c r="E146" s="68" t="s">
        <v>24</v>
      </c>
      <c r="F146" s="68">
        <v>1</v>
      </c>
      <c r="G146" s="39">
        <v>1</v>
      </c>
      <c r="H146" s="39">
        <v>1</v>
      </c>
      <c r="I146" s="68">
        <f>Table32[[#This Row],[Incidents per Year]]*Table32[[#This Row],[Quantity per incident]]</f>
        <v>1</v>
      </c>
      <c r="J146" s="38">
        <f>D146*Table32[[#This Row],[Potential Quantity per year]]*3</f>
        <v>0</v>
      </c>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U146" s="2"/>
      <c r="CV146" s="2"/>
      <c r="CW146" s="2"/>
      <c r="CX146" s="2"/>
      <c r="CY146" s="2"/>
      <c r="CZ146" s="2"/>
      <c r="DA146" s="2"/>
      <c r="DB146" s="2"/>
      <c r="DC146" s="2"/>
      <c r="DD146" s="2"/>
      <c r="DE146" s="2"/>
      <c r="DF146" s="2"/>
      <c r="DG146" s="2"/>
      <c r="DH146" s="2"/>
      <c r="DI146" s="2"/>
      <c r="DJ146" s="2"/>
      <c r="DK146" s="2"/>
      <c r="DL146" s="2"/>
      <c r="DM146" s="2"/>
      <c r="DN146" s="2"/>
      <c r="DO146" s="2"/>
      <c r="DP146" s="2"/>
      <c r="DQ146" s="2"/>
      <c r="DR146" s="2"/>
      <c r="DS146" s="2"/>
      <c r="DT146" s="2"/>
      <c r="DU146" s="2"/>
      <c r="DV146" s="2"/>
      <c r="DW146" s="2"/>
      <c r="DX146" s="2"/>
      <c r="DY146" s="2"/>
      <c r="DZ146" s="2"/>
      <c r="EA146" s="2"/>
      <c r="EB146" s="2"/>
      <c r="EC146" s="2"/>
      <c r="ED146" s="2"/>
      <c r="EE146" s="2"/>
      <c r="EF146" s="2"/>
      <c r="EG146" s="2"/>
      <c r="EH146" s="2"/>
      <c r="EI146" s="2"/>
      <c r="EJ146" s="2"/>
      <c r="EK146" s="2"/>
      <c r="EL146" s="2"/>
      <c r="EM146" s="2"/>
      <c r="EN146" s="2"/>
      <c r="EO146" s="2"/>
      <c r="EP146" s="2"/>
      <c r="EQ146" s="2"/>
      <c r="ER146" s="2"/>
      <c r="ES146" s="2"/>
      <c r="ET146" s="2"/>
      <c r="EU146" s="2"/>
      <c r="EV146" s="2"/>
      <c r="EW146" s="2"/>
      <c r="EX146" s="2"/>
      <c r="EY146" s="2"/>
      <c r="EZ146" s="2"/>
      <c r="FA146" s="2"/>
      <c r="FB146" s="2"/>
      <c r="FC146" s="2"/>
      <c r="FD146" s="2"/>
      <c r="FE146" s="2"/>
      <c r="FF146" s="2"/>
      <c r="FG146" s="2"/>
      <c r="FH146" s="2"/>
      <c r="FI146" s="2"/>
      <c r="FJ146" s="2"/>
      <c r="FK146" s="2"/>
      <c r="FL146" s="2"/>
      <c r="FM146" s="2"/>
      <c r="FN146" s="2"/>
      <c r="FO146" s="2"/>
      <c r="FP146" s="2"/>
      <c r="FQ146" s="2"/>
      <c r="FR146" s="2"/>
      <c r="FS146" s="2"/>
      <c r="FT146" s="2"/>
      <c r="FU146" s="2"/>
      <c r="FV146" s="2"/>
      <c r="FW146" s="2"/>
      <c r="FX146" s="2"/>
      <c r="FY146" s="2"/>
      <c r="FZ146" s="2"/>
      <c r="GA146" s="2"/>
      <c r="GB146" s="2"/>
      <c r="GC146" s="2"/>
      <c r="GD146" s="2"/>
      <c r="GE146" s="2"/>
      <c r="GF146" s="2"/>
      <c r="GG146" s="2"/>
      <c r="GH146" s="2"/>
      <c r="GI146" s="2"/>
      <c r="GJ146" s="2"/>
      <c r="GK146" s="2"/>
      <c r="GL146" s="2"/>
      <c r="GM146" s="2"/>
      <c r="GN146" s="2"/>
      <c r="GO146" s="2"/>
      <c r="GP146" s="2"/>
      <c r="GQ146" s="2"/>
      <c r="GR146" s="2"/>
      <c r="GS146" s="2"/>
      <c r="GT146" s="2"/>
      <c r="GU146" s="2"/>
      <c r="GV146" s="2"/>
      <c r="GW146" s="2"/>
      <c r="GX146" s="2"/>
      <c r="GY146" s="2"/>
      <c r="GZ146" s="2"/>
      <c r="HA146" s="2"/>
      <c r="HB146" s="2"/>
      <c r="HC146" s="2"/>
      <c r="HD146" s="2"/>
      <c r="HE146" s="2"/>
      <c r="HF146" s="2"/>
      <c r="HG146" s="2"/>
      <c r="HH146" s="2"/>
      <c r="HI146" s="2"/>
      <c r="HJ146" s="2"/>
      <c r="HK146" s="2"/>
      <c r="HL146" s="2"/>
      <c r="HM146" s="2"/>
      <c r="HN146" s="2"/>
      <c r="HO146" s="2"/>
      <c r="HP146" s="2"/>
      <c r="HQ146" s="2"/>
      <c r="HR146" s="2"/>
      <c r="HS146" s="2"/>
      <c r="HT146" s="2"/>
      <c r="HU146" s="2"/>
      <c r="HV146" s="2"/>
      <c r="HW146" s="2"/>
      <c r="HX146" s="2"/>
      <c r="HY146" s="2"/>
      <c r="HZ146" s="2"/>
      <c r="IA146" s="2"/>
      <c r="IB146" s="2"/>
      <c r="IC146" s="2"/>
      <c r="ID146" s="2"/>
      <c r="IE146" s="2"/>
      <c r="IF146" s="2"/>
      <c r="IG146" s="2"/>
      <c r="IH146" s="2"/>
      <c r="II146" s="2"/>
      <c r="IJ146" s="2"/>
      <c r="IK146" s="2"/>
      <c r="IL146" s="2"/>
      <c r="IM146" s="2"/>
      <c r="IN146" s="2"/>
      <c r="IO146" s="2"/>
      <c r="IP146" s="2"/>
      <c r="IQ146" s="2"/>
      <c r="IR146" s="2"/>
      <c r="IS146" s="2"/>
      <c r="IT146" s="2"/>
      <c r="IU146" s="2"/>
      <c r="IV146" s="2"/>
      <c r="IW146" s="2"/>
      <c r="IX146" s="2"/>
      <c r="IY146" s="2"/>
      <c r="IZ146" s="2"/>
      <c r="JA146" s="2"/>
      <c r="JB146" s="2"/>
      <c r="JC146" s="2"/>
      <c r="JD146" s="2"/>
      <c r="JE146" s="2"/>
      <c r="JF146" s="2"/>
      <c r="JG146" s="2"/>
      <c r="JH146" s="2"/>
      <c r="JI146" s="2"/>
      <c r="JJ146" s="2"/>
      <c r="JK146" s="2"/>
      <c r="JL146" s="2"/>
      <c r="JM146" s="2"/>
      <c r="JN146" s="2"/>
      <c r="JO146" s="2"/>
      <c r="JP146" s="2"/>
      <c r="JQ146" s="2"/>
      <c r="JR146" s="2"/>
      <c r="JS146" s="2"/>
      <c r="JT146" s="2"/>
      <c r="JU146" s="2"/>
      <c r="JV146" s="2"/>
      <c r="JW146" s="2"/>
      <c r="JX146" s="2"/>
      <c r="JY146" s="2"/>
      <c r="JZ146" s="2"/>
      <c r="KA146" s="2"/>
      <c r="KB146" s="2"/>
      <c r="KC146" s="2"/>
      <c r="KD146" s="2"/>
      <c r="KE146" s="2"/>
      <c r="KF146" s="2"/>
      <c r="KG146" s="2"/>
      <c r="KH146" s="2"/>
      <c r="KI146" s="2"/>
      <c r="KJ146" s="2"/>
      <c r="KK146" s="2"/>
      <c r="KL146" s="2"/>
      <c r="KM146" s="2"/>
      <c r="KN146" s="2"/>
      <c r="KO146" s="2"/>
      <c r="KP146" s="2"/>
      <c r="KQ146" s="2"/>
      <c r="KR146" s="2"/>
      <c r="KS146" s="2"/>
      <c r="KT146" s="2"/>
      <c r="KU146" s="2"/>
      <c r="KV146" s="2"/>
      <c r="KW146" s="2"/>
      <c r="KX146" s="2"/>
      <c r="KY146" s="2"/>
      <c r="KZ146" s="2"/>
      <c r="LA146" s="2"/>
      <c r="LB146" s="2"/>
      <c r="LC146" s="2"/>
      <c r="LD146" s="2"/>
      <c r="LE146" s="2"/>
      <c r="LF146" s="2"/>
      <c r="LG146" s="2"/>
      <c r="LH146" s="2"/>
      <c r="LI146" s="2"/>
      <c r="LJ146" s="2"/>
      <c r="LK146" s="2"/>
      <c r="LL146" s="2"/>
      <c r="LM146" s="2"/>
      <c r="LN146" s="2"/>
      <c r="LO146" s="2"/>
      <c r="LP146" s="2"/>
      <c r="LQ146" s="2"/>
      <c r="LR146" s="2"/>
      <c r="LS146" s="2"/>
      <c r="LT146" s="2"/>
      <c r="LU146" s="2"/>
      <c r="LV146" s="2"/>
      <c r="LW146" s="2"/>
      <c r="LX146" s="2"/>
      <c r="LY146" s="2"/>
      <c r="LZ146" s="2"/>
      <c r="MA146" s="2"/>
      <c r="MB146" s="2"/>
      <c r="MC146" s="2"/>
      <c r="MD146" s="2"/>
      <c r="ME146" s="2"/>
      <c r="MF146" s="2"/>
      <c r="MG146" s="2"/>
      <c r="MH146" s="2"/>
      <c r="MI146" s="2"/>
      <c r="MJ146" s="2"/>
      <c r="MK146" s="2"/>
      <c r="ML146" s="2"/>
      <c r="MM146" s="2"/>
      <c r="MN146" s="2"/>
      <c r="MO146" s="2"/>
      <c r="MP146" s="2"/>
      <c r="MQ146" s="2"/>
      <c r="MR146" s="2"/>
      <c r="MS146" s="2"/>
      <c r="MT146" s="2"/>
      <c r="MU146" s="2"/>
      <c r="MV146" s="2"/>
      <c r="MW146" s="2"/>
      <c r="MX146" s="2"/>
      <c r="MY146" s="2"/>
      <c r="MZ146" s="2"/>
      <c r="NA146" s="2"/>
      <c r="NB146" s="2"/>
      <c r="NC146" s="2"/>
      <c r="ND146" s="2"/>
      <c r="NE146" s="2"/>
      <c r="NF146" s="2"/>
      <c r="NG146" s="2"/>
      <c r="NH146" s="2"/>
      <c r="NI146" s="2"/>
      <c r="NJ146" s="2"/>
      <c r="NK146" s="2"/>
      <c r="NL146" s="2"/>
      <c r="NM146" s="2"/>
      <c r="NN146" s="2"/>
      <c r="NO146" s="2"/>
      <c r="NP146" s="2"/>
      <c r="NQ146" s="2"/>
      <c r="NR146" s="2"/>
      <c r="NS146" s="2"/>
      <c r="NT146" s="2"/>
      <c r="NU146" s="2"/>
      <c r="NV146" s="2"/>
      <c r="NW146" s="2"/>
      <c r="NX146" s="2"/>
      <c r="NY146" s="2"/>
      <c r="NZ146" s="2"/>
      <c r="OA146" s="2"/>
      <c r="OB146" s="2"/>
      <c r="OC146" s="2"/>
      <c r="OD146" s="2"/>
      <c r="OE146" s="2"/>
      <c r="OF146" s="2"/>
      <c r="OG146" s="2"/>
      <c r="OH146" s="2"/>
      <c r="OI146" s="2"/>
      <c r="OJ146" s="2"/>
      <c r="OK146" s="2"/>
      <c r="OL146" s="2"/>
      <c r="OM146" s="2"/>
      <c r="ON146" s="2"/>
      <c r="OO146" s="2"/>
      <c r="OP146" s="2"/>
      <c r="OQ146" s="2"/>
      <c r="OR146" s="2"/>
      <c r="OS146" s="2"/>
      <c r="OT146" s="2"/>
      <c r="OU146" s="2"/>
      <c r="OV146" s="2"/>
      <c r="OW146" s="2"/>
      <c r="OX146" s="2"/>
      <c r="OY146" s="2"/>
      <c r="OZ146" s="2"/>
      <c r="PA146" s="2"/>
      <c r="PB146" s="2"/>
      <c r="PC146" s="2"/>
      <c r="PD146" s="2"/>
      <c r="PE146" s="2"/>
      <c r="PF146" s="2"/>
      <c r="PG146" s="2"/>
      <c r="PH146" s="2"/>
      <c r="PI146" s="2"/>
      <c r="PJ146" s="2"/>
      <c r="PK146" s="2"/>
      <c r="PL146" s="2"/>
      <c r="PM146" s="2"/>
      <c r="PN146" s="2"/>
      <c r="PO146" s="2"/>
      <c r="PP146" s="2"/>
      <c r="PQ146" s="2"/>
      <c r="PR146" s="2"/>
      <c r="PS146" s="2"/>
      <c r="PT146" s="2"/>
      <c r="PU146" s="2"/>
      <c r="PV146" s="2"/>
      <c r="PW146" s="2"/>
      <c r="PX146" s="2"/>
      <c r="PY146" s="2"/>
      <c r="PZ146" s="2"/>
      <c r="QA146" s="2"/>
      <c r="QB146" s="2"/>
      <c r="QC146" s="2"/>
      <c r="QD146" s="2"/>
      <c r="QE146" s="2"/>
      <c r="QF146" s="2"/>
      <c r="QG146" s="2"/>
      <c r="QH146" s="2"/>
      <c r="QI146" s="2"/>
      <c r="QJ146" s="2"/>
      <c r="QK146" s="2"/>
      <c r="QL146" s="2"/>
      <c r="QM146" s="2"/>
      <c r="QN146" s="2"/>
      <c r="QO146" s="2"/>
      <c r="QP146" s="2"/>
      <c r="QQ146" s="2"/>
      <c r="QR146" s="2"/>
      <c r="QS146" s="2"/>
      <c r="QT146" s="2"/>
      <c r="QU146" s="2"/>
      <c r="QV146" s="2"/>
      <c r="QW146" s="2"/>
      <c r="QX146" s="2"/>
      <c r="QY146" s="2"/>
      <c r="QZ146" s="2"/>
      <c r="RA146" s="2"/>
      <c r="RB146" s="2"/>
      <c r="RC146" s="2"/>
      <c r="RD146" s="2"/>
      <c r="RE146" s="2"/>
      <c r="RF146" s="2"/>
      <c r="RG146" s="2"/>
      <c r="RH146" s="2"/>
      <c r="RI146" s="2"/>
      <c r="RJ146" s="2"/>
      <c r="RK146" s="2"/>
      <c r="RL146" s="2"/>
      <c r="RM146" s="2"/>
      <c r="RN146" s="2"/>
      <c r="RO146" s="2"/>
      <c r="RP146" s="2"/>
      <c r="RQ146" s="2"/>
      <c r="RR146" s="2"/>
      <c r="RS146" s="2"/>
      <c r="RT146" s="2"/>
      <c r="RU146" s="2"/>
      <c r="RV146" s="2"/>
      <c r="RW146" s="2"/>
      <c r="RX146" s="2"/>
      <c r="RY146" s="2"/>
      <c r="RZ146" s="2"/>
      <c r="SA146" s="2"/>
      <c r="SB146" s="2"/>
      <c r="SC146" s="2"/>
      <c r="SD146" s="2"/>
      <c r="SE146" s="2"/>
      <c r="SF146" s="2"/>
      <c r="SG146" s="2"/>
      <c r="SH146" s="2"/>
      <c r="SI146" s="2"/>
      <c r="SJ146" s="2"/>
      <c r="SK146" s="2"/>
      <c r="SL146" s="2"/>
      <c r="SM146" s="2"/>
      <c r="SN146" s="2"/>
      <c r="SO146" s="2"/>
      <c r="SP146" s="2"/>
      <c r="SQ146" s="2"/>
      <c r="SR146" s="2"/>
      <c r="SS146" s="2"/>
      <c r="ST146" s="2"/>
      <c r="SU146" s="2"/>
      <c r="SV146" s="2"/>
      <c r="SW146" s="2"/>
      <c r="SX146" s="2"/>
      <c r="SY146" s="2"/>
      <c r="SZ146" s="2"/>
      <c r="TA146" s="2"/>
      <c r="TB146" s="2"/>
      <c r="TC146" s="2"/>
      <c r="TD146" s="2"/>
      <c r="TE146" s="2"/>
      <c r="TF146" s="2"/>
      <c r="TG146" s="2"/>
      <c r="TH146" s="2"/>
      <c r="TI146" s="2"/>
      <c r="TJ146" s="2"/>
      <c r="TK146" s="2"/>
      <c r="TL146" s="2"/>
      <c r="TM146" s="2"/>
      <c r="TN146" s="2"/>
      <c r="TO146" s="2"/>
      <c r="TP146" s="2"/>
      <c r="TQ146" s="2"/>
      <c r="TR146" s="2"/>
      <c r="TS146" s="2"/>
      <c r="TT146" s="2"/>
      <c r="TU146" s="2"/>
      <c r="TV146" s="2"/>
    </row>
    <row r="147" spans="1:542" s="37" customFormat="1" x14ac:dyDescent="0.35">
      <c r="A147" s="62" t="s">
        <v>196</v>
      </c>
      <c r="B147" s="62" t="s">
        <v>125</v>
      </c>
      <c r="C147" s="63" t="s">
        <v>161</v>
      </c>
      <c r="D147" s="47"/>
      <c r="E147" s="68" t="s">
        <v>24</v>
      </c>
      <c r="F147" s="68">
        <v>0</v>
      </c>
      <c r="G147" s="39">
        <v>1</v>
      </c>
      <c r="H147" s="39">
        <v>1</v>
      </c>
      <c r="I147" s="68">
        <f>Table32[[#This Row],[Incidents per Year]]*Table32[[#This Row],[Quantity per incident]]</f>
        <v>1</v>
      </c>
      <c r="J147" s="38">
        <f>D147*Table32[[#This Row],[Potential Quantity per year]]*3</f>
        <v>0</v>
      </c>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U147" s="2"/>
      <c r="CV147" s="2"/>
      <c r="CW147" s="2"/>
      <c r="CX147" s="2"/>
      <c r="CY147" s="2"/>
      <c r="CZ147" s="2"/>
      <c r="DA147" s="2"/>
      <c r="DB147" s="2"/>
      <c r="DC147" s="2"/>
      <c r="DD147" s="2"/>
      <c r="DE147" s="2"/>
      <c r="DF147" s="2"/>
      <c r="DG147" s="2"/>
      <c r="DH147" s="2"/>
      <c r="DI147" s="2"/>
      <c r="DJ147" s="2"/>
      <c r="DK147" s="2"/>
      <c r="DL147" s="2"/>
      <c r="DM147" s="2"/>
      <c r="DN147" s="2"/>
      <c r="DO147" s="2"/>
      <c r="DP147" s="2"/>
      <c r="DQ147" s="2"/>
      <c r="DR147" s="2"/>
      <c r="DS147" s="2"/>
      <c r="DT147" s="2"/>
      <c r="DU147" s="2"/>
      <c r="DV147" s="2"/>
      <c r="DW147" s="2"/>
      <c r="DX147" s="2"/>
      <c r="DY147" s="2"/>
      <c r="DZ147" s="2"/>
      <c r="EA147" s="2"/>
      <c r="EB147" s="2"/>
      <c r="EC147" s="2"/>
      <c r="ED147" s="2"/>
      <c r="EE147" s="2"/>
      <c r="EF147" s="2"/>
      <c r="EG147" s="2"/>
      <c r="EH147" s="2"/>
      <c r="EI147" s="2"/>
      <c r="EJ147" s="2"/>
      <c r="EK147" s="2"/>
      <c r="EL147" s="2"/>
      <c r="EM147" s="2"/>
      <c r="EN147" s="2"/>
      <c r="EO147" s="2"/>
      <c r="EP147" s="2"/>
      <c r="EQ147" s="2"/>
      <c r="ER147" s="2"/>
      <c r="ES147" s="2"/>
      <c r="ET147" s="2"/>
      <c r="EU147" s="2"/>
      <c r="EV147" s="2"/>
      <c r="EW147" s="2"/>
      <c r="EX147" s="2"/>
      <c r="EY147" s="2"/>
      <c r="EZ147" s="2"/>
      <c r="FA147" s="2"/>
      <c r="FB147" s="2"/>
      <c r="FC147" s="2"/>
      <c r="FD147" s="2"/>
      <c r="FE147" s="2"/>
      <c r="FF147" s="2"/>
      <c r="FG147" s="2"/>
      <c r="FH147" s="2"/>
      <c r="FI147" s="2"/>
      <c r="FJ147" s="2"/>
      <c r="FK147" s="2"/>
      <c r="FL147" s="2"/>
      <c r="FM147" s="2"/>
      <c r="FN147" s="2"/>
      <c r="FO147" s="2"/>
      <c r="FP147" s="2"/>
      <c r="FQ147" s="2"/>
      <c r="FR147" s="2"/>
      <c r="FS147" s="2"/>
      <c r="FT147" s="2"/>
      <c r="FU147" s="2"/>
      <c r="FV147" s="2"/>
      <c r="FW147" s="2"/>
      <c r="FX147" s="2"/>
      <c r="FY147" s="2"/>
      <c r="FZ147" s="2"/>
      <c r="GA147" s="2"/>
      <c r="GB147" s="2"/>
      <c r="GC147" s="2"/>
      <c r="GD147" s="2"/>
      <c r="GE147" s="2"/>
      <c r="GF147" s="2"/>
      <c r="GG147" s="2"/>
      <c r="GH147" s="2"/>
      <c r="GI147" s="2"/>
      <c r="GJ147" s="2"/>
      <c r="GK147" s="2"/>
      <c r="GL147" s="2"/>
      <c r="GM147" s="2"/>
      <c r="GN147" s="2"/>
      <c r="GO147" s="2"/>
      <c r="GP147" s="2"/>
      <c r="GQ147" s="2"/>
      <c r="GR147" s="2"/>
      <c r="GS147" s="2"/>
      <c r="GT147" s="2"/>
      <c r="GU147" s="2"/>
      <c r="GV147" s="2"/>
      <c r="GW147" s="2"/>
      <c r="GX147" s="2"/>
      <c r="GY147" s="2"/>
      <c r="GZ147" s="2"/>
      <c r="HA147" s="2"/>
      <c r="HB147" s="2"/>
      <c r="HC147" s="2"/>
      <c r="HD147" s="2"/>
      <c r="HE147" s="2"/>
      <c r="HF147" s="2"/>
      <c r="HG147" s="2"/>
      <c r="HH147" s="2"/>
      <c r="HI147" s="2"/>
      <c r="HJ147" s="2"/>
      <c r="HK147" s="2"/>
      <c r="HL147" s="2"/>
      <c r="HM147" s="2"/>
      <c r="HN147" s="2"/>
      <c r="HO147" s="2"/>
      <c r="HP147" s="2"/>
      <c r="HQ147" s="2"/>
      <c r="HR147" s="2"/>
      <c r="HS147" s="2"/>
      <c r="HT147" s="2"/>
      <c r="HU147" s="2"/>
      <c r="HV147" s="2"/>
      <c r="HW147" s="2"/>
      <c r="HX147" s="2"/>
      <c r="HY147" s="2"/>
      <c r="HZ147" s="2"/>
      <c r="IA147" s="2"/>
      <c r="IB147" s="2"/>
      <c r="IC147" s="2"/>
      <c r="ID147" s="2"/>
      <c r="IE147" s="2"/>
      <c r="IF147" s="2"/>
      <c r="IG147" s="2"/>
      <c r="IH147" s="2"/>
      <c r="II147" s="2"/>
      <c r="IJ147" s="2"/>
      <c r="IK147" s="2"/>
      <c r="IL147" s="2"/>
      <c r="IM147" s="2"/>
      <c r="IN147" s="2"/>
      <c r="IO147" s="2"/>
      <c r="IP147" s="2"/>
      <c r="IQ147" s="2"/>
      <c r="IR147" s="2"/>
      <c r="IS147" s="2"/>
      <c r="IT147" s="2"/>
      <c r="IU147" s="2"/>
      <c r="IV147" s="2"/>
      <c r="IW147" s="2"/>
      <c r="IX147" s="2"/>
      <c r="IY147" s="2"/>
      <c r="IZ147" s="2"/>
      <c r="JA147" s="2"/>
      <c r="JB147" s="2"/>
      <c r="JC147" s="2"/>
      <c r="JD147" s="2"/>
      <c r="JE147" s="2"/>
      <c r="JF147" s="2"/>
      <c r="JG147" s="2"/>
      <c r="JH147" s="2"/>
      <c r="JI147" s="2"/>
      <c r="JJ147" s="2"/>
      <c r="JK147" s="2"/>
      <c r="JL147" s="2"/>
      <c r="JM147" s="2"/>
      <c r="JN147" s="2"/>
      <c r="JO147" s="2"/>
      <c r="JP147" s="2"/>
      <c r="JQ147" s="2"/>
      <c r="JR147" s="2"/>
      <c r="JS147" s="2"/>
      <c r="JT147" s="2"/>
      <c r="JU147" s="2"/>
      <c r="JV147" s="2"/>
      <c r="JW147" s="2"/>
      <c r="JX147" s="2"/>
      <c r="JY147" s="2"/>
      <c r="JZ147" s="2"/>
      <c r="KA147" s="2"/>
      <c r="KB147" s="2"/>
      <c r="KC147" s="2"/>
      <c r="KD147" s="2"/>
      <c r="KE147" s="2"/>
      <c r="KF147" s="2"/>
      <c r="KG147" s="2"/>
      <c r="KH147" s="2"/>
      <c r="KI147" s="2"/>
      <c r="KJ147" s="2"/>
      <c r="KK147" s="2"/>
      <c r="KL147" s="2"/>
      <c r="KM147" s="2"/>
      <c r="KN147" s="2"/>
      <c r="KO147" s="2"/>
      <c r="KP147" s="2"/>
      <c r="KQ147" s="2"/>
      <c r="KR147" s="2"/>
      <c r="KS147" s="2"/>
      <c r="KT147" s="2"/>
      <c r="KU147" s="2"/>
      <c r="KV147" s="2"/>
      <c r="KW147" s="2"/>
      <c r="KX147" s="2"/>
      <c r="KY147" s="2"/>
      <c r="KZ147" s="2"/>
      <c r="LA147" s="2"/>
      <c r="LB147" s="2"/>
      <c r="LC147" s="2"/>
      <c r="LD147" s="2"/>
      <c r="LE147" s="2"/>
      <c r="LF147" s="2"/>
      <c r="LG147" s="2"/>
      <c r="LH147" s="2"/>
      <c r="LI147" s="2"/>
      <c r="LJ147" s="2"/>
      <c r="LK147" s="2"/>
      <c r="LL147" s="2"/>
      <c r="LM147" s="2"/>
      <c r="LN147" s="2"/>
      <c r="LO147" s="2"/>
      <c r="LP147" s="2"/>
      <c r="LQ147" s="2"/>
      <c r="LR147" s="2"/>
      <c r="LS147" s="2"/>
      <c r="LT147" s="2"/>
      <c r="LU147" s="2"/>
      <c r="LV147" s="2"/>
      <c r="LW147" s="2"/>
      <c r="LX147" s="2"/>
      <c r="LY147" s="2"/>
      <c r="LZ147" s="2"/>
      <c r="MA147" s="2"/>
      <c r="MB147" s="2"/>
      <c r="MC147" s="2"/>
      <c r="MD147" s="2"/>
      <c r="ME147" s="2"/>
      <c r="MF147" s="2"/>
      <c r="MG147" s="2"/>
      <c r="MH147" s="2"/>
      <c r="MI147" s="2"/>
      <c r="MJ147" s="2"/>
      <c r="MK147" s="2"/>
      <c r="ML147" s="2"/>
      <c r="MM147" s="2"/>
      <c r="MN147" s="2"/>
      <c r="MO147" s="2"/>
      <c r="MP147" s="2"/>
      <c r="MQ147" s="2"/>
      <c r="MR147" s="2"/>
      <c r="MS147" s="2"/>
      <c r="MT147" s="2"/>
      <c r="MU147" s="2"/>
      <c r="MV147" s="2"/>
      <c r="MW147" s="2"/>
      <c r="MX147" s="2"/>
      <c r="MY147" s="2"/>
      <c r="MZ147" s="2"/>
      <c r="NA147" s="2"/>
      <c r="NB147" s="2"/>
      <c r="NC147" s="2"/>
      <c r="ND147" s="2"/>
      <c r="NE147" s="2"/>
      <c r="NF147" s="2"/>
      <c r="NG147" s="2"/>
      <c r="NH147" s="2"/>
      <c r="NI147" s="2"/>
      <c r="NJ147" s="2"/>
      <c r="NK147" s="2"/>
      <c r="NL147" s="2"/>
      <c r="NM147" s="2"/>
      <c r="NN147" s="2"/>
      <c r="NO147" s="2"/>
      <c r="NP147" s="2"/>
      <c r="NQ147" s="2"/>
      <c r="NR147" s="2"/>
      <c r="NS147" s="2"/>
      <c r="NT147" s="2"/>
      <c r="NU147" s="2"/>
      <c r="NV147" s="2"/>
      <c r="NW147" s="2"/>
      <c r="NX147" s="2"/>
      <c r="NY147" s="2"/>
      <c r="NZ147" s="2"/>
      <c r="OA147" s="2"/>
      <c r="OB147" s="2"/>
      <c r="OC147" s="2"/>
      <c r="OD147" s="2"/>
      <c r="OE147" s="2"/>
      <c r="OF147" s="2"/>
      <c r="OG147" s="2"/>
      <c r="OH147" s="2"/>
      <c r="OI147" s="2"/>
      <c r="OJ147" s="2"/>
      <c r="OK147" s="2"/>
      <c r="OL147" s="2"/>
      <c r="OM147" s="2"/>
      <c r="ON147" s="2"/>
      <c r="OO147" s="2"/>
      <c r="OP147" s="2"/>
      <c r="OQ147" s="2"/>
      <c r="OR147" s="2"/>
      <c r="OS147" s="2"/>
      <c r="OT147" s="2"/>
      <c r="OU147" s="2"/>
      <c r="OV147" s="2"/>
      <c r="OW147" s="2"/>
      <c r="OX147" s="2"/>
      <c r="OY147" s="2"/>
      <c r="OZ147" s="2"/>
      <c r="PA147" s="2"/>
      <c r="PB147" s="2"/>
      <c r="PC147" s="2"/>
      <c r="PD147" s="2"/>
      <c r="PE147" s="2"/>
      <c r="PF147" s="2"/>
      <c r="PG147" s="2"/>
      <c r="PH147" s="2"/>
      <c r="PI147" s="2"/>
      <c r="PJ147" s="2"/>
      <c r="PK147" s="2"/>
      <c r="PL147" s="2"/>
      <c r="PM147" s="2"/>
      <c r="PN147" s="2"/>
      <c r="PO147" s="2"/>
      <c r="PP147" s="2"/>
      <c r="PQ147" s="2"/>
      <c r="PR147" s="2"/>
      <c r="PS147" s="2"/>
      <c r="PT147" s="2"/>
      <c r="PU147" s="2"/>
      <c r="PV147" s="2"/>
      <c r="PW147" s="2"/>
      <c r="PX147" s="2"/>
      <c r="PY147" s="2"/>
      <c r="PZ147" s="2"/>
      <c r="QA147" s="2"/>
      <c r="QB147" s="2"/>
      <c r="QC147" s="2"/>
      <c r="QD147" s="2"/>
      <c r="QE147" s="2"/>
      <c r="QF147" s="2"/>
      <c r="QG147" s="2"/>
      <c r="QH147" s="2"/>
      <c r="QI147" s="2"/>
      <c r="QJ147" s="2"/>
      <c r="QK147" s="2"/>
      <c r="QL147" s="2"/>
      <c r="QM147" s="2"/>
      <c r="QN147" s="2"/>
      <c r="QO147" s="2"/>
      <c r="QP147" s="2"/>
      <c r="QQ147" s="2"/>
      <c r="QR147" s="2"/>
      <c r="QS147" s="2"/>
      <c r="QT147" s="2"/>
      <c r="QU147" s="2"/>
      <c r="QV147" s="2"/>
      <c r="QW147" s="2"/>
      <c r="QX147" s="2"/>
      <c r="QY147" s="2"/>
      <c r="QZ147" s="2"/>
      <c r="RA147" s="2"/>
      <c r="RB147" s="2"/>
      <c r="RC147" s="2"/>
      <c r="RD147" s="2"/>
      <c r="RE147" s="2"/>
      <c r="RF147" s="2"/>
      <c r="RG147" s="2"/>
      <c r="RH147" s="2"/>
      <c r="RI147" s="2"/>
      <c r="RJ147" s="2"/>
      <c r="RK147" s="2"/>
      <c r="RL147" s="2"/>
      <c r="RM147" s="2"/>
      <c r="RN147" s="2"/>
      <c r="RO147" s="2"/>
      <c r="RP147" s="2"/>
      <c r="RQ147" s="2"/>
      <c r="RR147" s="2"/>
      <c r="RS147" s="2"/>
      <c r="RT147" s="2"/>
      <c r="RU147" s="2"/>
      <c r="RV147" s="2"/>
      <c r="RW147" s="2"/>
      <c r="RX147" s="2"/>
      <c r="RY147" s="2"/>
      <c r="RZ147" s="2"/>
      <c r="SA147" s="2"/>
      <c r="SB147" s="2"/>
      <c r="SC147" s="2"/>
      <c r="SD147" s="2"/>
      <c r="SE147" s="2"/>
      <c r="SF147" s="2"/>
      <c r="SG147" s="2"/>
      <c r="SH147" s="2"/>
      <c r="SI147" s="2"/>
      <c r="SJ147" s="2"/>
      <c r="SK147" s="2"/>
      <c r="SL147" s="2"/>
      <c r="SM147" s="2"/>
      <c r="SN147" s="2"/>
      <c r="SO147" s="2"/>
      <c r="SP147" s="2"/>
      <c r="SQ147" s="2"/>
      <c r="SR147" s="2"/>
      <c r="SS147" s="2"/>
      <c r="ST147" s="2"/>
      <c r="SU147" s="2"/>
      <c r="SV147" s="2"/>
      <c r="SW147" s="2"/>
      <c r="SX147" s="2"/>
      <c r="SY147" s="2"/>
      <c r="SZ147" s="2"/>
      <c r="TA147" s="2"/>
      <c r="TB147" s="2"/>
      <c r="TC147" s="2"/>
      <c r="TD147" s="2"/>
      <c r="TE147" s="2"/>
      <c r="TF147" s="2"/>
      <c r="TG147" s="2"/>
      <c r="TH147" s="2"/>
      <c r="TI147" s="2"/>
      <c r="TJ147" s="2"/>
      <c r="TK147" s="2"/>
      <c r="TL147" s="2"/>
      <c r="TM147" s="2"/>
      <c r="TN147" s="2"/>
      <c r="TO147" s="2"/>
      <c r="TP147" s="2"/>
      <c r="TQ147" s="2"/>
      <c r="TR147" s="2"/>
      <c r="TS147" s="2"/>
      <c r="TT147" s="2"/>
      <c r="TU147" s="2"/>
      <c r="TV147" s="2"/>
    </row>
    <row r="148" spans="1:542" s="37" customFormat="1" x14ac:dyDescent="0.35">
      <c r="A148" s="62" t="s">
        <v>197</v>
      </c>
      <c r="B148" s="62" t="s">
        <v>125</v>
      </c>
      <c r="C148" s="63" t="s">
        <v>161</v>
      </c>
      <c r="D148" s="47"/>
      <c r="E148" s="68" t="s">
        <v>24</v>
      </c>
      <c r="F148" s="68">
        <v>0</v>
      </c>
      <c r="G148" s="39">
        <v>1</v>
      </c>
      <c r="H148" s="39">
        <v>1</v>
      </c>
      <c r="I148" s="68">
        <f>Table32[[#This Row],[Incidents per Year]]*Table32[[#This Row],[Quantity per incident]]</f>
        <v>1</v>
      </c>
      <c r="J148" s="38">
        <f>D148*Table32[[#This Row],[Potential Quantity per year]]*3</f>
        <v>0</v>
      </c>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U148" s="2"/>
      <c r="CV148" s="2"/>
      <c r="CW148" s="2"/>
      <c r="CX148" s="2"/>
      <c r="CY148" s="2"/>
      <c r="CZ148" s="2"/>
      <c r="DA148" s="2"/>
      <c r="DB148" s="2"/>
      <c r="DC148" s="2"/>
      <c r="DD148" s="2"/>
      <c r="DE148" s="2"/>
      <c r="DF148" s="2"/>
      <c r="DG148" s="2"/>
      <c r="DH148" s="2"/>
      <c r="DI148" s="2"/>
      <c r="DJ148" s="2"/>
      <c r="DK148" s="2"/>
      <c r="DL148" s="2"/>
      <c r="DM148" s="2"/>
      <c r="DN148" s="2"/>
      <c r="DO148" s="2"/>
      <c r="DP148" s="2"/>
      <c r="DQ148" s="2"/>
      <c r="DR148" s="2"/>
      <c r="DS148" s="2"/>
      <c r="DT148" s="2"/>
      <c r="DU148" s="2"/>
      <c r="DV148" s="2"/>
      <c r="DW148" s="2"/>
      <c r="DX148" s="2"/>
      <c r="DY148" s="2"/>
      <c r="DZ148" s="2"/>
      <c r="EA148" s="2"/>
      <c r="EB148" s="2"/>
      <c r="EC148" s="2"/>
      <c r="ED148" s="2"/>
      <c r="EE148" s="2"/>
      <c r="EF148" s="2"/>
      <c r="EG148" s="2"/>
      <c r="EH148" s="2"/>
      <c r="EI148" s="2"/>
      <c r="EJ148" s="2"/>
      <c r="EK148" s="2"/>
      <c r="EL148" s="2"/>
      <c r="EM148" s="2"/>
      <c r="EN148" s="2"/>
      <c r="EO148" s="2"/>
      <c r="EP148" s="2"/>
      <c r="EQ148" s="2"/>
      <c r="ER148" s="2"/>
      <c r="ES148" s="2"/>
      <c r="ET148" s="2"/>
      <c r="EU148" s="2"/>
      <c r="EV148" s="2"/>
      <c r="EW148" s="2"/>
      <c r="EX148" s="2"/>
      <c r="EY148" s="2"/>
      <c r="EZ148" s="2"/>
      <c r="FA148" s="2"/>
      <c r="FB148" s="2"/>
      <c r="FC148" s="2"/>
      <c r="FD148" s="2"/>
      <c r="FE148" s="2"/>
      <c r="FF148" s="2"/>
      <c r="FG148" s="2"/>
      <c r="FH148" s="2"/>
      <c r="FI148" s="2"/>
      <c r="FJ148" s="2"/>
      <c r="FK148" s="2"/>
      <c r="FL148" s="2"/>
      <c r="FM148" s="2"/>
      <c r="FN148" s="2"/>
      <c r="FO148" s="2"/>
      <c r="FP148" s="2"/>
      <c r="FQ148" s="2"/>
      <c r="FR148" s="2"/>
      <c r="FS148" s="2"/>
      <c r="FT148" s="2"/>
      <c r="FU148" s="2"/>
      <c r="FV148" s="2"/>
      <c r="FW148" s="2"/>
      <c r="FX148" s="2"/>
      <c r="FY148" s="2"/>
      <c r="FZ148" s="2"/>
      <c r="GA148" s="2"/>
      <c r="GB148" s="2"/>
      <c r="GC148" s="2"/>
      <c r="GD148" s="2"/>
      <c r="GE148" s="2"/>
      <c r="GF148" s="2"/>
      <c r="GG148" s="2"/>
      <c r="GH148" s="2"/>
      <c r="GI148" s="2"/>
      <c r="GJ148" s="2"/>
      <c r="GK148" s="2"/>
      <c r="GL148" s="2"/>
      <c r="GM148" s="2"/>
      <c r="GN148" s="2"/>
      <c r="GO148" s="2"/>
      <c r="GP148" s="2"/>
      <c r="GQ148" s="2"/>
      <c r="GR148" s="2"/>
      <c r="GS148" s="2"/>
      <c r="GT148" s="2"/>
      <c r="GU148" s="2"/>
      <c r="GV148" s="2"/>
      <c r="GW148" s="2"/>
      <c r="GX148" s="2"/>
      <c r="GY148" s="2"/>
      <c r="GZ148" s="2"/>
      <c r="HA148" s="2"/>
      <c r="HB148" s="2"/>
      <c r="HC148" s="2"/>
      <c r="HD148" s="2"/>
      <c r="HE148" s="2"/>
      <c r="HF148" s="2"/>
      <c r="HG148" s="2"/>
      <c r="HH148" s="2"/>
      <c r="HI148" s="2"/>
      <c r="HJ148" s="2"/>
      <c r="HK148" s="2"/>
      <c r="HL148" s="2"/>
      <c r="HM148" s="2"/>
      <c r="HN148" s="2"/>
      <c r="HO148" s="2"/>
      <c r="HP148" s="2"/>
      <c r="HQ148" s="2"/>
      <c r="HR148" s="2"/>
      <c r="HS148" s="2"/>
      <c r="HT148" s="2"/>
      <c r="HU148" s="2"/>
      <c r="HV148" s="2"/>
      <c r="HW148" s="2"/>
      <c r="HX148" s="2"/>
      <c r="HY148" s="2"/>
      <c r="HZ148" s="2"/>
      <c r="IA148" s="2"/>
      <c r="IB148" s="2"/>
      <c r="IC148" s="2"/>
      <c r="ID148" s="2"/>
      <c r="IE148" s="2"/>
      <c r="IF148" s="2"/>
      <c r="IG148" s="2"/>
      <c r="IH148" s="2"/>
      <c r="II148" s="2"/>
      <c r="IJ148" s="2"/>
      <c r="IK148" s="2"/>
      <c r="IL148" s="2"/>
      <c r="IM148" s="2"/>
      <c r="IN148" s="2"/>
      <c r="IO148" s="2"/>
      <c r="IP148" s="2"/>
      <c r="IQ148" s="2"/>
      <c r="IR148" s="2"/>
      <c r="IS148" s="2"/>
      <c r="IT148" s="2"/>
      <c r="IU148" s="2"/>
      <c r="IV148" s="2"/>
      <c r="IW148" s="2"/>
      <c r="IX148" s="2"/>
      <c r="IY148" s="2"/>
      <c r="IZ148" s="2"/>
      <c r="JA148" s="2"/>
      <c r="JB148" s="2"/>
      <c r="JC148" s="2"/>
      <c r="JD148" s="2"/>
      <c r="JE148" s="2"/>
      <c r="JF148" s="2"/>
      <c r="JG148" s="2"/>
      <c r="JH148" s="2"/>
      <c r="JI148" s="2"/>
      <c r="JJ148" s="2"/>
      <c r="JK148" s="2"/>
      <c r="JL148" s="2"/>
      <c r="JM148" s="2"/>
      <c r="JN148" s="2"/>
      <c r="JO148" s="2"/>
      <c r="JP148" s="2"/>
      <c r="JQ148" s="2"/>
      <c r="JR148" s="2"/>
      <c r="JS148" s="2"/>
      <c r="JT148" s="2"/>
      <c r="JU148" s="2"/>
      <c r="JV148" s="2"/>
      <c r="JW148" s="2"/>
      <c r="JX148" s="2"/>
      <c r="JY148" s="2"/>
      <c r="JZ148" s="2"/>
      <c r="KA148" s="2"/>
      <c r="KB148" s="2"/>
      <c r="KC148" s="2"/>
      <c r="KD148" s="2"/>
      <c r="KE148" s="2"/>
      <c r="KF148" s="2"/>
      <c r="KG148" s="2"/>
      <c r="KH148" s="2"/>
      <c r="KI148" s="2"/>
      <c r="KJ148" s="2"/>
      <c r="KK148" s="2"/>
      <c r="KL148" s="2"/>
      <c r="KM148" s="2"/>
      <c r="KN148" s="2"/>
      <c r="KO148" s="2"/>
      <c r="KP148" s="2"/>
      <c r="KQ148" s="2"/>
      <c r="KR148" s="2"/>
      <c r="KS148" s="2"/>
      <c r="KT148" s="2"/>
      <c r="KU148" s="2"/>
      <c r="KV148" s="2"/>
      <c r="KW148" s="2"/>
      <c r="KX148" s="2"/>
      <c r="KY148" s="2"/>
      <c r="KZ148" s="2"/>
      <c r="LA148" s="2"/>
      <c r="LB148" s="2"/>
      <c r="LC148" s="2"/>
      <c r="LD148" s="2"/>
      <c r="LE148" s="2"/>
      <c r="LF148" s="2"/>
      <c r="LG148" s="2"/>
      <c r="LH148" s="2"/>
      <c r="LI148" s="2"/>
      <c r="LJ148" s="2"/>
      <c r="LK148" s="2"/>
      <c r="LL148" s="2"/>
      <c r="LM148" s="2"/>
      <c r="LN148" s="2"/>
      <c r="LO148" s="2"/>
      <c r="LP148" s="2"/>
      <c r="LQ148" s="2"/>
      <c r="LR148" s="2"/>
      <c r="LS148" s="2"/>
      <c r="LT148" s="2"/>
      <c r="LU148" s="2"/>
      <c r="LV148" s="2"/>
      <c r="LW148" s="2"/>
      <c r="LX148" s="2"/>
      <c r="LY148" s="2"/>
      <c r="LZ148" s="2"/>
      <c r="MA148" s="2"/>
      <c r="MB148" s="2"/>
      <c r="MC148" s="2"/>
      <c r="MD148" s="2"/>
      <c r="ME148" s="2"/>
      <c r="MF148" s="2"/>
      <c r="MG148" s="2"/>
      <c r="MH148" s="2"/>
      <c r="MI148" s="2"/>
      <c r="MJ148" s="2"/>
      <c r="MK148" s="2"/>
      <c r="ML148" s="2"/>
      <c r="MM148" s="2"/>
      <c r="MN148" s="2"/>
      <c r="MO148" s="2"/>
      <c r="MP148" s="2"/>
      <c r="MQ148" s="2"/>
      <c r="MR148" s="2"/>
      <c r="MS148" s="2"/>
      <c r="MT148" s="2"/>
      <c r="MU148" s="2"/>
      <c r="MV148" s="2"/>
      <c r="MW148" s="2"/>
      <c r="MX148" s="2"/>
      <c r="MY148" s="2"/>
      <c r="MZ148" s="2"/>
      <c r="NA148" s="2"/>
      <c r="NB148" s="2"/>
      <c r="NC148" s="2"/>
      <c r="ND148" s="2"/>
      <c r="NE148" s="2"/>
      <c r="NF148" s="2"/>
      <c r="NG148" s="2"/>
      <c r="NH148" s="2"/>
      <c r="NI148" s="2"/>
      <c r="NJ148" s="2"/>
      <c r="NK148" s="2"/>
      <c r="NL148" s="2"/>
      <c r="NM148" s="2"/>
      <c r="NN148" s="2"/>
      <c r="NO148" s="2"/>
      <c r="NP148" s="2"/>
      <c r="NQ148" s="2"/>
      <c r="NR148" s="2"/>
      <c r="NS148" s="2"/>
      <c r="NT148" s="2"/>
      <c r="NU148" s="2"/>
      <c r="NV148" s="2"/>
      <c r="NW148" s="2"/>
      <c r="NX148" s="2"/>
      <c r="NY148" s="2"/>
      <c r="NZ148" s="2"/>
      <c r="OA148" s="2"/>
      <c r="OB148" s="2"/>
      <c r="OC148" s="2"/>
      <c r="OD148" s="2"/>
      <c r="OE148" s="2"/>
      <c r="OF148" s="2"/>
      <c r="OG148" s="2"/>
      <c r="OH148" s="2"/>
      <c r="OI148" s="2"/>
      <c r="OJ148" s="2"/>
      <c r="OK148" s="2"/>
      <c r="OL148" s="2"/>
      <c r="OM148" s="2"/>
      <c r="ON148" s="2"/>
      <c r="OO148" s="2"/>
      <c r="OP148" s="2"/>
      <c r="OQ148" s="2"/>
      <c r="OR148" s="2"/>
      <c r="OS148" s="2"/>
      <c r="OT148" s="2"/>
      <c r="OU148" s="2"/>
      <c r="OV148" s="2"/>
      <c r="OW148" s="2"/>
      <c r="OX148" s="2"/>
      <c r="OY148" s="2"/>
      <c r="OZ148" s="2"/>
      <c r="PA148" s="2"/>
      <c r="PB148" s="2"/>
      <c r="PC148" s="2"/>
      <c r="PD148" s="2"/>
      <c r="PE148" s="2"/>
      <c r="PF148" s="2"/>
      <c r="PG148" s="2"/>
      <c r="PH148" s="2"/>
      <c r="PI148" s="2"/>
      <c r="PJ148" s="2"/>
      <c r="PK148" s="2"/>
      <c r="PL148" s="2"/>
      <c r="PM148" s="2"/>
      <c r="PN148" s="2"/>
      <c r="PO148" s="2"/>
      <c r="PP148" s="2"/>
      <c r="PQ148" s="2"/>
      <c r="PR148" s="2"/>
      <c r="PS148" s="2"/>
      <c r="PT148" s="2"/>
      <c r="PU148" s="2"/>
      <c r="PV148" s="2"/>
      <c r="PW148" s="2"/>
      <c r="PX148" s="2"/>
      <c r="PY148" s="2"/>
      <c r="PZ148" s="2"/>
      <c r="QA148" s="2"/>
      <c r="QB148" s="2"/>
      <c r="QC148" s="2"/>
      <c r="QD148" s="2"/>
      <c r="QE148" s="2"/>
      <c r="QF148" s="2"/>
      <c r="QG148" s="2"/>
      <c r="QH148" s="2"/>
      <c r="QI148" s="2"/>
      <c r="QJ148" s="2"/>
      <c r="QK148" s="2"/>
      <c r="QL148" s="2"/>
      <c r="QM148" s="2"/>
      <c r="QN148" s="2"/>
      <c r="QO148" s="2"/>
      <c r="QP148" s="2"/>
      <c r="QQ148" s="2"/>
      <c r="QR148" s="2"/>
      <c r="QS148" s="2"/>
      <c r="QT148" s="2"/>
      <c r="QU148" s="2"/>
      <c r="QV148" s="2"/>
      <c r="QW148" s="2"/>
      <c r="QX148" s="2"/>
      <c r="QY148" s="2"/>
      <c r="QZ148" s="2"/>
      <c r="RA148" s="2"/>
      <c r="RB148" s="2"/>
      <c r="RC148" s="2"/>
      <c r="RD148" s="2"/>
      <c r="RE148" s="2"/>
      <c r="RF148" s="2"/>
      <c r="RG148" s="2"/>
      <c r="RH148" s="2"/>
      <c r="RI148" s="2"/>
      <c r="RJ148" s="2"/>
      <c r="RK148" s="2"/>
      <c r="RL148" s="2"/>
      <c r="RM148" s="2"/>
      <c r="RN148" s="2"/>
      <c r="RO148" s="2"/>
      <c r="RP148" s="2"/>
      <c r="RQ148" s="2"/>
      <c r="RR148" s="2"/>
      <c r="RS148" s="2"/>
      <c r="RT148" s="2"/>
      <c r="RU148" s="2"/>
      <c r="RV148" s="2"/>
      <c r="RW148" s="2"/>
      <c r="RX148" s="2"/>
      <c r="RY148" s="2"/>
      <c r="RZ148" s="2"/>
      <c r="SA148" s="2"/>
      <c r="SB148" s="2"/>
      <c r="SC148" s="2"/>
      <c r="SD148" s="2"/>
      <c r="SE148" s="2"/>
      <c r="SF148" s="2"/>
      <c r="SG148" s="2"/>
      <c r="SH148" s="2"/>
      <c r="SI148" s="2"/>
      <c r="SJ148" s="2"/>
      <c r="SK148" s="2"/>
      <c r="SL148" s="2"/>
      <c r="SM148" s="2"/>
      <c r="SN148" s="2"/>
      <c r="SO148" s="2"/>
      <c r="SP148" s="2"/>
      <c r="SQ148" s="2"/>
      <c r="SR148" s="2"/>
      <c r="SS148" s="2"/>
      <c r="ST148" s="2"/>
      <c r="SU148" s="2"/>
      <c r="SV148" s="2"/>
      <c r="SW148" s="2"/>
      <c r="SX148" s="2"/>
      <c r="SY148" s="2"/>
      <c r="SZ148" s="2"/>
      <c r="TA148" s="2"/>
      <c r="TB148" s="2"/>
      <c r="TC148" s="2"/>
      <c r="TD148" s="2"/>
      <c r="TE148" s="2"/>
      <c r="TF148" s="2"/>
      <c r="TG148" s="2"/>
      <c r="TH148" s="2"/>
      <c r="TI148" s="2"/>
      <c r="TJ148" s="2"/>
      <c r="TK148" s="2"/>
      <c r="TL148" s="2"/>
      <c r="TM148" s="2"/>
      <c r="TN148" s="2"/>
      <c r="TO148" s="2"/>
      <c r="TP148" s="2"/>
      <c r="TQ148" s="2"/>
      <c r="TR148" s="2"/>
      <c r="TS148" s="2"/>
      <c r="TT148" s="2"/>
      <c r="TU148" s="2"/>
      <c r="TV148" s="2"/>
    </row>
    <row r="149" spans="1:542" s="37" customFormat="1" x14ac:dyDescent="0.35">
      <c r="A149" s="62" t="s">
        <v>198</v>
      </c>
      <c r="B149" s="62" t="s">
        <v>125</v>
      </c>
      <c r="C149" s="63" t="s">
        <v>161</v>
      </c>
      <c r="D149" s="47"/>
      <c r="E149" s="68" t="s">
        <v>24</v>
      </c>
      <c r="F149" s="68">
        <v>0</v>
      </c>
      <c r="G149" s="39">
        <v>1</v>
      </c>
      <c r="H149" s="39">
        <v>1</v>
      </c>
      <c r="I149" s="68">
        <f>Table32[[#This Row],[Incidents per Year]]*Table32[[#This Row],[Quantity per incident]]</f>
        <v>1</v>
      </c>
      <c r="J149" s="38">
        <f>D149*Table32[[#This Row],[Potential Quantity per year]]*3</f>
        <v>0</v>
      </c>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U149" s="2"/>
      <c r="CV149" s="2"/>
      <c r="CW149" s="2"/>
      <c r="CX149" s="2"/>
      <c r="CY149" s="2"/>
      <c r="CZ149" s="2"/>
      <c r="DA149" s="2"/>
      <c r="DB149" s="2"/>
      <c r="DC149" s="2"/>
      <c r="DD149" s="2"/>
      <c r="DE149" s="2"/>
      <c r="DF149" s="2"/>
      <c r="DG149" s="2"/>
      <c r="DH149" s="2"/>
      <c r="DI149" s="2"/>
      <c r="DJ149" s="2"/>
      <c r="DK149" s="2"/>
      <c r="DL149" s="2"/>
      <c r="DM149" s="2"/>
      <c r="DN149" s="2"/>
      <c r="DO149" s="2"/>
      <c r="DP149" s="2"/>
      <c r="DQ149" s="2"/>
      <c r="DR149" s="2"/>
      <c r="DS149" s="2"/>
      <c r="DT149" s="2"/>
      <c r="DU149" s="2"/>
      <c r="DV149" s="2"/>
      <c r="DW149" s="2"/>
      <c r="DX149" s="2"/>
      <c r="DY149" s="2"/>
      <c r="DZ149" s="2"/>
      <c r="EA149" s="2"/>
      <c r="EB149" s="2"/>
      <c r="EC149" s="2"/>
      <c r="ED149" s="2"/>
      <c r="EE149" s="2"/>
      <c r="EF149" s="2"/>
      <c r="EG149" s="2"/>
      <c r="EH149" s="2"/>
      <c r="EI149" s="2"/>
      <c r="EJ149" s="2"/>
      <c r="EK149" s="2"/>
      <c r="EL149" s="2"/>
      <c r="EM149" s="2"/>
      <c r="EN149" s="2"/>
      <c r="EO149" s="2"/>
      <c r="EP149" s="2"/>
      <c r="EQ149" s="2"/>
      <c r="ER149" s="2"/>
      <c r="ES149" s="2"/>
      <c r="ET149" s="2"/>
      <c r="EU149" s="2"/>
      <c r="EV149" s="2"/>
      <c r="EW149" s="2"/>
      <c r="EX149" s="2"/>
      <c r="EY149" s="2"/>
      <c r="EZ149" s="2"/>
      <c r="FA149" s="2"/>
      <c r="FB149" s="2"/>
      <c r="FC149" s="2"/>
      <c r="FD149" s="2"/>
      <c r="FE149" s="2"/>
      <c r="FF149" s="2"/>
      <c r="FG149" s="2"/>
      <c r="FH149" s="2"/>
      <c r="FI149" s="2"/>
      <c r="FJ149" s="2"/>
      <c r="FK149" s="2"/>
      <c r="FL149" s="2"/>
      <c r="FM149" s="2"/>
      <c r="FN149" s="2"/>
      <c r="FO149" s="2"/>
      <c r="FP149" s="2"/>
      <c r="FQ149" s="2"/>
      <c r="FR149" s="2"/>
      <c r="FS149" s="2"/>
      <c r="FT149" s="2"/>
      <c r="FU149" s="2"/>
      <c r="FV149" s="2"/>
      <c r="FW149" s="2"/>
      <c r="FX149" s="2"/>
      <c r="FY149" s="2"/>
      <c r="FZ149" s="2"/>
      <c r="GA149" s="2"/>
      <c r="GB149" s="2"/>
      <c r="GC149" s="2"/>
      <c r="GD149" s="2"/>
      <c r="GE149" s="2"/>
      <c r="GF149" s="2"/>
      <c r="GG149" s="2"/>
      <c r="GH149" s="2"/>
      <c r="GI149" s="2"/>
      <c r="GJ149" s="2"/>
      <c r="GK149" s="2"/>
      <c r="GL149" s="2"/>
      <c r="GM149" s="2"/>
      <c r="GN149" s="2"/>
      <c r="GO149" s="2"/>
      <c r="GP149" s="2"/>
      <c r="GQ149" s="2"/>
      <c r="GR149" s="2"/>
      <c r="GS149" s="2"/>
      <c r="GT149" s="2"/>
      <c r="GU149" s="2"/>
      <c r="GV149" s="2"/>
      <c r="GW149" s="2"/>
      <c r="GX149" s="2"/>
      <c r="GY149" s="2"/>
      <c r="GZ149" s="2"/>
      <c r="HA149" s="2"/>
      <c r="HB149" s="2"/>
      <c r="HC149" s="2"/>
      <c r="HD149" s="2"/>
      <c r="HE149" s="2"/>
      <c r="HF149" s="2"/>
      <c r="HG149" s="2"/>
      <c r="HH149" s="2"/>
      <c r="HI149" s="2"/>
      <c r="HJ149" s="2"/>
      <c r="HK149" s="2"/>
      <c r="HL149" s="2"/>
      <c r="HM149" s="2"/>
      <c r="HN149" s="2"/>
      <c r="HO149" s="2"/>
      <c r="HP149" s="2"/>
      <c r="HQ149" s="2"/>
      <c r="HR149" s="2"/>
      <c r="HS149" s="2"/>
      <c r="HT149" s="2"/>
      <c r="HU149" s="2"/>
      <c r="HV149" s="2"/>
      <c r="HW149" s="2"/>
      <c r="HX149" s="2"/>
      <c r="HY149" s="2"/>
      <c r="HZ149" s="2"/>
      <c r="IA149" s="2"/>
      <c r="IB149" s="2"/>
      <c r="IC149" s="2"/>
      <c r="ID149" s="2"/>
      <c r="IE149" s="2"/>
      <c r="IF149" s="2"/>
      <c r="IG149" s="2"/>
      <c r="IH149" s="2"/>
      <c r="II149" s="2"/>
      <c r="IJ149" s="2"/>
      <c r="IK149" s="2"/>
      <c r="IL149" s="2"/>
      <c r="IM149" s="2"/>
      <c r="IN149" s="2"/>
      <c r="IO149" s="2"/>
      <c r="IP149" s="2"/>
      <c r="IQ149" s="2"/>
      <c r="IR149" s="2"/>
      <c r="IS149" s="2"/>
      <c r="IT149" s="2"/>
      <c r="IU149" s="2"/>
      <c r="IV149" s="2"/>
      <c r="IW149" s="2"/>
      <c r="IX149" s="2"/>
      <c r="IY149" s="2"/>
      <c r="IZ149" s="2"/>
      <c r="JA149" s="2"/>
      <c r="JB149" s="2"/>
      <c r="JC149" s="2"/>
      <c r="JD149" s="2"/>
      <c r="JE149" s="2"/>
      <c r="JF149" s="2"/>
      <c r="JG149" s="2"/>
      <c r="JH149" s="2"/>
      <c r="JI149" s="2"/>
      <c r="JJ149" s="2"/>
      <c r="JK149" s="2"/>
      <c r="JL149" s="2"/>
      <c r="JM149" s="2"/>
      <c r="JN149" s="2"/>
      <c r="JO149" s="2"/>
      <c r="JP149" s="2"/>
      <c r="JQ149" s="2"/>
      <c r="JR149" s="2"/>
      <c r="JS149" s="2"/>
      <c r="JT149" s="2"/>
      <c r="JU149" s="2"/>
      <c r="JV149" s="2"/>
      <c r="JW149" s="2"/>
      <c r="JX149" s="2"/>
      <c r="JY149" s="2"/>
      <c r="JZ149" s="2"/>
      <c r="KA149" s="2"/>
      <c r="KB149" s="2"/>
      <c r="KC149" s="2"/>
      <c r="KD149" s="2"/>
      <c r="KE149" s="2"/>
      <c r="KF149" s="2"/>
      <c r="KG149" s="2"/>
      <c r="KH149" s="2"/>
      <c r="KI149" s="2"/>
      <c r="KJ149" s="2"/>
      <c r="KK149" s="2"/>
      <c r="KL149" s="2"/>
      <c r="KM149" s="2"/>
      <c r="KN149" s="2"/>
      <c r="KO149" s="2"/>
      <c r="KP149" s="2"/>
      <c r="KQ149" s="2"/>
      <c r="KR149" s="2"/>
      <c r="KS149" s="2"/>
      <c r="KT149" s="2"/>
      <c r="KU149" s="2"/>
      <c r="KV149" s="2"/>
      <c r="KW149" s="2"/>
      <c r="KX149" s="2"/>
      <c r="KY149" s="2"/>
      <c r="KZ149" s="2"/>
      <c r="LA149" s="2"/>
      <c r="LB149" s="2"/>
      <c r="LC149" s="2"/>
      <c r="LD149" s="2"/>
      <c r="LE149" s="2"/>
      <c r="LF149" s="2"/>
      <c r="LG149" s="2"/>
      <c r="LH149" s="2"/>
      <c r="LI149" s="2"/>
      <c r="LJ149" s="2"/>
      <c r="LK149" s="2"/>
      <c r="LL149" s="2"/>
      <c r="LM149" s="2"/>
      <c r="LN149" s="2"/>
      <c r="LO149" s="2"/>
      <c r="LP149" s="2"/>
      <c r="LQ149" s="2"/>
      <c r="LR149" s="2"/>
      <c r="LS149" s="2"/>
      <c r="LT149" s="2"/>
      <c r="LU149" s="2"/>
      <c r="LV149" s="2"/>
      <c r="LW149" s="2"/>
      <c r="LX149" s="2"/>
      <c r="LY149" s="2"/>
      <c r="LZ149" s="2"/>
      <c r="MA149" s="2"/>
      <c r="MB149" s="2"/>
      <c r="MC149" s="2"/>
      <c r="MD149" s="2"/>
      <c r="ME149" s="2"/>
      <c r="MF149" s="2"/>
      <c r="MG149" s="2"/>
      <c r="MH149" s="2"/>
      <c r="MI149" s="2"/>
      <c r="MJ149" s="2"/>
      <c r="MK149" s="2"/>
      <c r="ML149" s="2"/>
      <c r="MM149" s="2"/>
      <c r="MN149" s="2"/>
      <c r="MO149" s="2"/>
      <c r="MP149" s="2"/>
      <c r="MQ149" s="2"/>
      <c r="MR149" s="2"/>
      <c r="MS149" s="2"/>
      <c r="MT149" s="2"/>
      <c r="MU149" s="2"/>
      <c r="MV149" s="2"/>
      <c r="MW149" s="2"/>
      <c r="MX149" s="2"/>
      <c r="MY149" s="2"/>
      <c r="MZ149" s="2"/>
      <c r="NA149" s="2"/>
      <c r="NB149" s="2"/>
      <c r="NC149" s="2"/>
      <c r="ND149" s="2"/>
      <c r="NE149" s="2"/>
      <c r="NF149" s="2"/>
      <c r="NG149" s="2"/>
      <c r="NH149" s="2"/>
      <c r="NI149" s="2"/>
      <c r="NJ149" s="2"/>
      <c r="NK149" s="2"/>
      <c r="NL149" s="2"/>
      <c r="NM149" s="2"/>
      <c r="NN149" s="2"/>
      <c r="NO149" s="2"/>
      <c r="NP149" s="2"/>
      <c r="NQ149" s="2"/>
      <c r="NR149" s="2"/>
      <c r="NS149" s="2"/>
      <c r="NT149" s="2"/>
      <c r="NU149" s="2"/>
      <c r="NV149" s="2"/>
      <c r="NW149" s="2"/>
      <c r="NX149" s="2"/>
      <c r="NY149" s="2"/>
      <c r="NZ149" s="2"/>
      <c r="OA149" s="2"/>
      <c r="OB149" s="2"/>
      <c r="OC149" s="2"/>
      <c r="OD149" s="2"/>
      <c r="OE149" s="2"/>
      <c r="OF149" s="2"/>
      <c r="OG149" s="2"/>
      <c r="OH149" s="2"/>
      <c r="OI149" s="2"/>
      <c r="OJ149" s="2"/>
      <c r="OK149" s="2"/>
      <c r="OL149" s="2"/>
      <c r="OM149" s="2"/>
      <c r="ON149" s="2"/>
      <c r="OO149" s="2"/>
      <c r="OP149" s="2"/>
      <c r="OQ149" s="2"/>
      <c r="OR149" s="2"/>
      <c r="OS149" s="2"/>
      <c r="OT149" s="2"/>
      <c r="OU149" s="2"/>
      <c r="OV149" s="2"/>
      <c r="OW149" s="2"/>
      <c r="OX149" s="2"/>
      <c r="OY149" s="2"/>
      <c r="OZ149" s="2"/>
      <c r="PA149" s="2"/>
      <c r="PB149" s="2"/>
      <c r="PC149" s="2"/>
      <c r="PD149" s="2"/>
      <c r="PE149" s="2"/>
      <c r="PF149" s="2"/>
      <c r="PG149" s="2"/>
      <c r="PH149" s="2"/>
      <c r="PI149" s="2"/>
      <c r="PJ149" s="2"/>
      <c r="PK149" s="2"/>
      <c r="PL149" s="2"/>
      <c r="PM149" s="2"/>
      <c r="PN149" s="2"/>
      <c r="PO149" s="2"/>
      <c r="PP149" s="2"/>
      <c r="PQ149" s="2"/>
      <c r="PR149" s="2"/>
      <c r="PS149" s="2"/>
      <c r="PT149" s="2"/>
      <c r="PU149" s="2"/>
      <c r="PV149" s="2"/>
      <c r="PW149" s="2"/>
      <c r="PX149" s="2"/>
      <c r="PY149" s="2"/>
      <c r="PZ149" s="2"/>
      <c r="QA149" s="2"/>
      <c r="QB149" s="2"/>
      <c r="QC149" s="2"/>
      <c r="QD149" s="2"/>
      <c r="QE149" s="2"/>
      <c r="QF149" s="2"/>
      <c r="QG149" s="2"/>
      <c r="QH149" s="2"/>
      <c r="QI149" s="2"/>
      <c r="QJ149" s="2"/>
      <c r="QK149" s="2"/>
      <c r="QL149" s="2"/>
      <c r="QM149" s="2"/>
      <c r="QN149" s="2"/>
      <c r="QO149" s="2"/>
      <c r="QP149" s="2"/>
      <c r="QQ149" s="2"/>
      <c r="QR149" s="2"/>
      <c r="QS149" s="2"/>
      <c r="QT149" s="2"/>
      <c r="QU149" s="2"/>
      <c r="QV149" s="2"/>
      <c r="QW149" s="2"/>
      <c r="QX149" s="2"/>
      <c r="QY149" s="2"/>
      <c r="QZ149" s="2"/>
      <c r="RA149" s="2"/>
      <c r="RB149" s="2"/>
      <c r="RC149" s="2"/>
      <c r="RD149" s="2"/>
      <c r="RE149" s="2"/>
      <c r="RF149" s="2"/>
      <c r="RG149" s="2"/>
      <c r="RH149" s="2"/>
      <c r="RI149" s="2"/>
      <c r="RJ149" s="2"/>
      <c r="RK149" s="2"/>
      <c r="RL149" s="2"/>
      <c r="RM149" s="2"/>
      <c r="RN149" s="2"/>
      <c r="RO149" s="2"/>
      <c r="RP149" s="2"/>
      <c r="RQ149" s="2"/>
      <c r="RR149" s="2"/>
      <c r="RS149" s="2"/>
      <c r="RT149" s="2"/>
      <c r="RU149" s="2"/>
      <c r="RV149" s="2"/>
      <c r="RW149" s="2"/>
      <c r="RX149" s="2"/>
      <c r="RY149" s="2"/>
      <c r="RZ149" s="2"/>
      <c r="SA149" s="2"/>
      <c r="SB149" s="2"/>
      <c r="SC149" s="2"/>
      <c r="SD149" s="2"/>
      <c r="SE149" s="2"/>
      <c r="SF149" s="2"/>
      <c r="SG149" s="2"/>
      <c r="SH149" s="2"/>
      <c r="SI149" s="2"/>
      <c r="SJ149" s="2"/>
      <c r="SK149" s="2"/>
      <c r="SL149" s="2"/>
      <c r="SM149" s="2"/>
      <c r="SN149" s="2"/>
      <c r="SO149" s="2"/>
      <c r="SP149" s="2"/>
      <c r="SQ149" s="2"/>
      <c r="SR149" s="2"/>
      <c r="SS149" s="2"/>
      <c r="ST149" s="2"/>
      <c r="SU149" s="2"/>
      <c r="SV149" s="2"/>
      <c r="SW149" s="2"/>
      <c r="SX149" s="2"/>
      <c r="SY149" s="2"/>
      <c r="SZ149" s="2"/>
      <c r="TA149" s="2"/>
      <c r="TB149" s="2"/>
      <c r="TC149" s="2"/>
      <c r="TD149" s="2"/>
      <c r="TE149" s="2"/>
      <c r="TF149" s="2"/>
      <c r="TG149" s="2"/>
      <c r="TH149" s="2"/>
      <c r="TI149" s="2"/>
      <c r="TJ149" s="2"/>
      <c r="TK149" s="2"/>
      <c r="TL149" s="2"/>
      <c r="TM149" s="2"/>
      <c r="TN149" s="2"/>
      <c r="TO149" s="2"/>
      <c r="TP149" s="2"/>
      <c r="TQ149" s="2"/>
      <c r="TR149" s="2"/>
      <c r="TS149" s="2"/>
      <c r="TT149" s="2"/>
      <c r="TU149" s="2"/>
      <c r="TV149" s="2"/>
    </row>
    <row r="150" spans="1:542" s="37" customFormat="1" ht="16.5" customHeight="1" x14ac:dyDescent="0.35">
      <c r="A150" s="62" t="s">
        <v>186</v>
      </c>
      <c r="B150" s="62" t="s">
        <v>125</v>
      </c>
      <c r="C150" s="63" t="s">
        <v>161</v>
      </c>
      <c r="D150" s="47"/>
      <c r="E150" s="68" t="s">
        <v>24</v>
      </c>
      <c r="F150" s="68">
        <v>0</v>
      </c>
      <c r="G150" s="39">
        <v>2</v>
      </c>
      <c r="H150" s="39">
        <v>1</v>
      </c>
      <c r="I150" s="68">
        <f>Table32[[#This Row],[Incidents per Year]]*Table32[[#This Row],[Quantity per incident]]</f>
        <v>2</v>
      </c>
      <c r="J150" s="38">
        <f>D150*Table32[[#This Row],[Potential Quantity per year]]*3</f>
        <v>0</v>
      </c>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U150" s="2"/>
      <c r="CV150" s="2"/>
      <c r="CW150" s="2"/>
      <c r="CX150" s="2"/>
      <c r="CY150" s="2"/>
      <c r="CZ150" s="2"/>
      <c r="DA150" s="2"/>
      <c r="DB150" s="2"/>
      <c r="DC150" s="2"/>
      <c r="DD150" s="2"/>
      <c r="DE150" s="2"/>
      <c r="DF150" s="2"/>
      <c r="DG150" s="2"/>
      <c r="DH150" s="2"/>
      <c r="DI150" s="2"/>
      <c r="DJ150" s="2"/>
      <c r="DK150" s="2"/>
      <c r="DL150" s="2"/>
      <c r="DM150" s="2"/>
      <c r="DN150" s="2"/>
      <c r="DO150" s="2"/>
      <c r="DP150" s="2"/>
      <c r="DQ150" s="2"/>
      <c r="DR150" s="2"/>
      <c r="DS150" s="2"/>
      <c r="DT150" s="2"/>
      <c r="DU150" s="2"/>
      <c r="DV150" s="2"/>
      <c r="DW150" s="2"/>
      <c r="DX150" s="2"/>
      <c r="DY150" s="2"/>
      <c r="DZ150" s="2"/>
      <c r="EA150" s="2"/>
      <c r="EB150" s="2"/>
      <c r="EC150" s="2"/>
      <c r="ED150" s="2"/>
      <c r="EE150" s="2"/>
      <c r="EF150" s="2"/>
      <c r="EG150" s="2"/>
      <c r="EH150" s="2"/>
      <c r="EI150" s="2"/>
      <c r="EJ150" s="2"/>
      <c r="EK150" s="2"/>
      <c r="EL150" s="2"/>
      <c r="EM150" s="2"/>
      <c r="EN150" s="2"/>
      <c r="EO150" s="2"/>
      <c r="EP150" s="2"/>
      <c r="EQ150" s="2"/>
      <c r="ER150" s="2"/>
      <c r="ES150" s="2"/>
      <c r="ET150" s="2"/>
      <c r="EU150" s="2"/>
      <c r="EV150" s="2"/>
      <c r="EW150" s="2"/>
      <c r="EX150" s="2"/>
      <c r="EY150" s="2"/>
      <c r="EZ150" s="2"/>
      <c r="FA150" s="2"/>
      <c r="FB150" s="2"/>
      <c r="FC150" s="2"/>
      <c r="FD150" s="2"/>
      <c r="FE150" s="2"/>
      <c r="FF150" s="2"/>
      <c r="FG150" s="2"/>
      <c r="FH150" s="2"/>
      <c r="FI150" s="2"/>
      <c r="FJ150" s="2"/>
      <c r="FK150" s="2"/>
      <c r="FL150" s="2"/>
      <c r="FM150" s="2"/>
      <c r="FN150" s="2"/>
      <c r="FO150" s="2"/>
      <c r="FP150" s="2"/>
      <c r="FQ150" s="2"/>
      <c r="FR150" s="2"/>
      <c r="FS150" s="2"/>
      <c r="FT150" s="2"/>
      <c r="FU150" s="2"/>
      <c r="FV150" s="2"/>
      <c r="FW150" s="2"/>
      <c r="FX150" s="2"/>
      <c r="FY150" s="2"/>
      <c r="FZ150" s="2"/>
      <c r="GA150" s="2"/>
      <c r="GB150" s="2"/>
      <c r="GC150" s="2"/>
      <c r="GD150" s="2"/>
      <c r="GE150" s="2"/>
      <c r="GF150" s="2"/>
      <c r="GG150" s="2"/>
      <c r="GH150" s="2"/>
      <c r="GI150" s="2"/>
      <c r="GJ150" s="2"/>
      <c r="GK150" s="2"/>
      <c r="GL150" s="2"/>
      <c r="GM150" s="2"/>
      <c r="GN150" s="2"/>
      <c r="GO150" s="2"/>
      <c r="GP150" s="2"/>
      <c r="GQ150" s="2"/>
      <c r="GR150" s="2"/>
      <c r="GS150" s="2"/>
      <c r="GT150" s="2"/>
      <c r="GU150" s="2"/>
      <c r="GV150" s="2"/>
      <c r="GW150" s="2"/>
      <c r="GX150" s="2"/>
      <c r="GY150" s="2"/>
      <c r="GZ150" s="2"/>
      <c r="HA150" s="2"/>
      <c r="HB150" s="2"/>
      <c r="HC150" s="2"/>
      <c r="HD150" s="2"/>
      <c r="HE150" s="2"/>
      <c r="HF150" s="2"/>
      <c r="HG150" s="2"/>
      <c r="HH150" s="2"/>
      <c r="HI150" s="2"/>
      <c r="HJ150" s="2"/>
      <c r="HK150" s="2"/>
      <c r="HL150" s="2"/>
      <c r="HM150" s="2"/>
      <c r="HN150" s="2"/>
      <c r="HO150" s="2"/>
      <c r="HP150" s="2"/>
      <c r="HQ150" s="2"/>
      <c r="HR150" s="2"/>
      <c r="HS150" s="2"/>
      <c r="HT150" s="2"/>
      <c r="HU150" s="2"/>
      <c r="HV150" s="2"/>
      <c r="HW150" s="2"/>
      <c r="HX150" s="2"/>
      <c r="HY150" s="2"/>
      <c r="HZ150" s="2"/>
      <c r="IA150" s="2"/>
      <c r="IB150" s="2"/>
      <c r="IC150" s="2"/>
      <c r="ID150" s="2"/>
      <c r="IE150" s="2"/>
      <c r="IF150" s="2"/>
      <c r="IG150" s="2"/>
      <c r="IH150" s="2"/>
      <c r="II150" s="2"/>
      <c r="IJ150" s="2"/>
      <c r="IK150" s="2"/>
      <c r="IL150" s="2"/>
      <c r="IM150" s="2"/>
      <c r="IN150" s="2"/>
      <c r="IO150" s="2"/>
      <c r="IP150" s="2"/>
      <c r="IQ150" s="2"/>
      <c r="IR150" s="2"/>
      <c r="IS150" s="2"/>
      <c r="IT150" s="2"/>
      <c r="IU150" s="2"/>
      <c r="IV150" s="2"/>
      <c r="IW150" s="2"/>
      <c r="IX150" s="2"/>
      <c r="IY150" s="2"/>
      <c r="IZ150" s="2"/>
      <c r="JA150" s="2"/>
      <c r="JB150" s="2"/>
      <c r="JC150" s="2"/>
      <c r="JD150" s="2"/>
      <c r="JE150" s="2"/>
      <c r="JF150" s="2"/>
      <c r="JG150" s="2"/>
      <c r="JH150" s="2"/>
      <c r="JI150" s="2"/>
      <c r="JJ150" s="2"/>
      <c r="JK150" s="2"/>
      <c r="JL150" s="2"/>
      <c r="JM150" s="2"/>
      <c r="JN150" s="2"/>
      <c r="JO150" s="2"/>
      <c r="JP150" s="2"/>
      <c r="JQ150" s="2"/>
      <c r="JR150" s="2"/>
      <c r="JS150" s="2"/>
      <c r="JT150" s="2"/>
      <c r="JU150" s="2"/>
      <c r="JV150" s="2"/>
      <c r="JW150" s="2"/>
      <c r="JX150" s="2"/>
      <c r="JY150" s="2"/>
      <c r="JZ150" s="2"/>
      <c r="KA150" s="2"/>
      <c r="KB150" s="2"/>
      <c r="KC150" s="2"/>
      <c r="KD150" s="2"/>
      <c r="KE150" s="2"/>
      <c r="KF150" s="2"/>
      <c r="KG150" s="2"/>
      <c r="KH150" s="2"/>
      <c r="KI150" s="2"/>
      <c r="KJ150" s="2"/>
      <c r="KK150" s="2"/>
      <c r="KL150" s="2"/>
      <c r="KM150" s="2"/>
      <c r="KN150" s="2"/>
      <c r="KO150" s="2"/>
      <c r="KP150" s="2"/>
      <c r="KQ150" s="2"/>
      <c r="KR150" s="2"/>
      <c r="KS150" s="2"/>
      <c r="KT150" s="2"/>
      <c r="KU150" s="2"/>
      <c r="KV150" s="2"/>
      <c r="KW150" s="2"/>
      <c r="KX150" s="2"/>
      <c r="KY150" s="2"/>
      <c r="KZ150" s="2"/>
      <c r="LA150" s="2"/>
      <c r="LB150" s="2"/>
      <c r="LC150" s="2"/>
      <c r="LD150" s="2"/>
      <c r="LE150" s="2"/>
      <c r="LF150" s="2"/>
      <c r="LG150" s="2"/>
      <c r="LH150" s="2"/>
      <c r="LI150" s="2"/>
      <c r="LJ150" s="2"/>
      <c r="LK150" s="2"/>
      <c r="LL150" s="2"/>
      <c r="LM150" s="2"/>
      <c r="LN150" s="2"/>
      <c r="LO150" s="2"/>
      <c r="LP150" s="2"/>
      <c r="LQ150" s="2"/>
      <c r="LR150" s="2"/>
      <c r="LS150" s="2"/>
      <c r="LT150" s="2"/>
      <c r="LU150" s="2"/>
      <c r="LV150" s="2"/>
      <c r="LW150" s="2"/>
      <c r="LX150" s="2"/>
      <c r="LY150" s="2"/>
      <c r="LZ150" s="2"/>
      <c r="MA150" s="2"/>
      <c r="MB150" s="2"/>
      <c r="MC150" s="2"/>
      <c r="MD150" s="2"/>
      <c r="ME150" s="2"/>
      <c r="MF150" s="2"/>
      <c r="MG150" s="2"/>
      <c r="MH150" s="2"/>
      <c r="MI150" s="2"/>
      <c r="MJ150" s="2"/>
      <c r="MK150" s="2"/>
      <c r="ML150" s="2"/>
      <c r="MM150" s="2"/>
      <c r="MN150" s="2"/>
      <c r="MO150" s="2"/>
      <c r="MP150" s="2"/>
      <c r="MQ150" s="2"/>
      <c r="MR150" s="2"/>
      <c r="MS150" s="2"/>
      <c r="MT150" s="2"/>
      <c r="MU150" s="2"/>
      <c r="MV150" s="2"/>
      <c r="MW150" s="2"/>
      <c r="MX150" s="2"/>
      <c r="MY150" s="2"/>
      <c r="MZ150" s="2"/>
      <c r="NA150" s="2"/>
      <c r="NB150" s="2"/>
      <c r="NC150" s="2"/>
      <c r="ND150" s="2"/>
      <c r="NE150" s="2"/>
      <c r="NF150" s="2"/>
      <c r="NG150" s="2"/>
      <c r="NH150" s="2"/>
      <c r="NI150" s="2"/>
      <c r="NJ150" s="2"/>
      <c r="NK150" s="2"/>
      <c r="NL150" s="2"/>
      <c r="NM150" s="2"/>
      <c r="NN150" s="2"/>
      <c r="NO150" s="2"/>
      <c r="NP150" s="2"/>
      <c r="NQ150" s="2"/>
      <c r="NR150" s="2"/>
      <c r="NS150" s="2"/>
      <c r="NT150" s="2"/>
      <c r="NU150" s="2"/>
      <c r="NV150" s="2"/>
      <c r="NW150" s="2"/>
      <c r="NX150" s="2"/>
      <c r="NY150" s="2"/>
      <c r="NZ150" s="2"/>
      <c r="OA150" s="2"/>
      <c r="OB150" s="2"/>
      <c r="OC150" s="2"/>
      <c r="OD150" s="2"/>
      <c r="OE150" s="2"/>
      <c r="OF150" s="2"/>
      <c r="OG150" s="2"/>
      <c r="OH150" s="2"/>
      <c r="OI150" s="2"/>
      <c r="OJ150" s="2"/>
      <c r="OK150" s="2"/>
      <c r="OL150" s="2"/>
      <c r="OM150" s="2"/>
      <c r="ON150" s="2"/>
      <c r="OO150" s="2"/>
      <c r="OP150" s="2"/>
      <c r="OQ150" s="2"/>
      <c r="OR150" s="2"/>
      <c r="OS150" s="2"/>
      <c r="OT150" s="2"/>
      <c r="OU150" s="2"/>
      <c r="OV150" s="2"/>
      <c r="OW150" s="2"/>
      <c r="OX150" s="2"/>
      <c r="OY150" s="2"/>
      <c r="OZ150" s="2"/>
      <c r="PA150" s="2"/>
      <c r="PB150" s="2"/>
      <c r="PC150" s="2"/>
      <c r="PD150" s="2"/>
      <c r="PE150" s="2"/>
      <c r="PF150" s="2"/>
      <c r="PG150" s="2"/>
      <c r="PH150" s="2"/>
      <c r="PI150" s="2"/>
      <c r="PJ150" s="2"/>
      <c r="PK150" s="2"/>
      <c r="PL150" s="2"/>
      <c r="PM150" s="2"/>
      <c r="PN150" s="2"/>
      <c r="PO150" s="2"/>
      <c r="PP150" s="2"/>
      <c r="PQ150" s="2"/>
      <c r="PR150" s="2"/>
      <c r="PS150" s="2"/>
      <c r="PT150" s="2"/>
      <c r="PU150" s="2"/>
      <c r="PV150" s="2"/>
      <c r="PW150" s="2"/>
      <c r="PX150" s="2"/>
      <c r="PY150" s="2"/>
      <c r="PZ150" s="2"/>
      <c r="QA150" s="2"/>
      <c r="QB150" s="2"/>
      <c r="QC150" s="2"/>
      <c r="QD150" s="2"/>
      <c r="QE150" s="2"/>
      <c r="QF150" s="2"/>
      <c r="QG150" s="2"/>
      <c r="QH150" s="2"/>
      <c r="QI150" s="2"/>
      <c r="QJ150" s="2"/>
      <c r="QK150" s="2"/>
      <c r="QL150" s="2"/>
      <c r="QM150" s="2"/>
      <c r="QN150" s="2"/>
      <c r="QO150" s="2"/>
      <c r="QP150" s="2"/>
      <c r="QQ150" s="2"/>
      <c r="QR150" s="2"/>
      <c r="QS150" s="2"/>
      <c r="QT150" s="2"/>
      <c r="QU150" s="2"/>
      <c r="QV150" s="2"/>
      <c r="QW150" s="2"/>
      <c r="QX150" s="2"/>
      <c r="QY150" s="2"/>
      <c r="QZ150" s="2"/>
      <c r="RA150" s="2"/>
      <c r="RB150" s="2"/>
      <c r="RC150" s="2"/>
      <c r="RD150" s="2"/>
      <c r="RE150" s="2"/>
      <c r="RF150" s="2"/>
      <c r="RG150" s="2"/>
      <c r="RH150" s="2"/>
      <c r="RI150" s="2"/>
      <c r="RJ150" s="2"/>
      <c r="RK150" s="2"/>
      <c r="RL150" s="2"/>
      <c r="RM150" s="2"/>
      <c r="RN150" s="2"/>
      <c r="RO150" s="2"/>
      <c r="RP150" s="2"/>
      <c r="RQ150" s="2"/>
      <c r="RR150" s="2"/>
      <c r="RS150" s="2"/>
      <c r="RT150" s="2"/>
      <c r="RU150" s="2"/>
      <c r="RV150" s="2"/>
      <c r="RW150" s="2"/>
      <c r="RX150" s="2"/>
      <c r="RY150" s="2"/>
      <c r="RZ150" s="2"/>
      <c r="SA150" s="2"/>
      <c r="SB150" s="2"/>
      <c r="SC150" s="2"/>
      <c r="SD150" s="2"/>
      <c r="SE150" s="2"/>
      <c r="SF150" s="2"/>
      <c r="SG150" s="2"/>
      <c r="SH150" s="2"/>
      <c r="SI150" s="2"/>
      <c r="SJ150" s="2"/>
      <c r="SK150" s="2"/>
      <c r="SL150" s="2"/>
      <c r="SM150" s="2"/>
      <c r="SN150" s="2"/>
      <c r="SO150" s="2"/>
      <c r="SP150" s="2"/>
      <c r="SQ150" s="2"/>
      <c r="SR150" s="2"/>
      <c r="SS150" s="2"/>
      <c r="ST150" s="2"/>
      <c r="SU150" s="2"/>
      <c r="SV150" s="2"/>
      <c r="SW150" s="2"/>
      <c r="SX150" s="2"/>
      <c r="SY150" s="2"/>
      <c r="SZ150" s="2"/>
      <c r="TA150" s="2"/>
      <c r="TB150" s="2"/>
      <c r="TC150" s="2"/>
      <c r="TD150" s="2"/>
      <c r="TE150" s="2"/>
      <c r="TF150" s="2"/>
      <c r="TG150" s="2"/>
      <c r="TH150" s="2"/>
      <c r="TI150" s="2"/>
      <c r="TJ150" s="2"/>
      <c r="TK150" s="2"/>
      <c r="TL150" s="2"/>
      <c r="TM150" s="2"/>
      <c r="TN150" s="2"/>
      <c r="TO150" s="2"/>
      <c r="TP150" s="2"/>
      <c r="TQ150" s="2"/>
      <c r="TR150" s="2"/>
      <c r="TS150" s="2"/>
      <c r="TT150" s="2"/>
      <c r="TU150" s="2"/>
      <c r="TV150" s="2"/>
    </row>
    <row r="151" spans="1:542" s="37" customFormat="1" ht="16.5" customHeight="1" x14ac:dyDescent="0.35">
      <c r="A151" s="62" t="s">
        <v>268</v>
      </c>
      <c r="B151" s="62" t="s">
        <v>125</v>
      </c>
      <c r="C151" s="63" t="s">
        <v>161</v>
      </c>
      <c r="D151" s="47"/>
      <c r="E151" s="68" t="s">
        <v>24</v>
      </c>
      <c r="F151" s="68"/>
      <c r="G151" s="39">
        <v>3</v>
      </c>
      <c r="H151" s="39">
        <v>1</v>
      </c>
      <c r="I151" s="68">
        <f>Table32[[#This Row],[Incidents per Year]]*Table32[[#This Row],[Quantity per incident]]</f>
        <v>3</v>
      </c>
      <c r="J151" s="38">
        <f>D151*Table32[[#This Row],[Potential Quantity per year]]*3</f>
        <v>0</v>
      </c>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U151" s="2"/>
      <c r="CV151" s="2"/>
      <c r="CW151" s="2"/>
      <c r="CX151" s="2"/>
      <c r="CY151" s="2"/>
      <c r="CZ151" s="2"/>
      <c r="DA151" s="2"/>
      <c r="DB151" s="2"/>
      <c r="DC151" s="2"/>
      <c r="DD151" s="2"/>
      <c r="DE151" s="2"/>
      <c r="DF151" s="2"/>
      <c r="DG151" s="2"/>
      <c r="DH151" s="2"/>
      <c r="DI151" s="2"/>
      <c r="DJ151" s="2"/>
      <c r="DK151" s="2"/>
      <c r="DL151" s="2"/>
      <c r="DM151" s="2"/>
      <c r="DN151" s="2"/>
      <c r="DO151" s="2"/>
      <c r="DP151" s="2"/>
      <c r="DQ151" s="2"/>
      <c r="DR151" s="2"/>
      <c r="DS151" s="2"/>
      <c r="DT151" s="2"/>
      <c r="DU151" s="2"/>
      <c r="DV151" s="2"/>
      <c r="DW151" s="2"/>
      <c r="DX151" s="2"/>
      <c r="DY151" s="2"/>
      <c r="DZ151" s="2"/>
      <c r="EA151" s="2"/>
      <c r="EB151" s="2"/>
      <c r="EC151" s="2"/>
      <c r="ED151" s="2"/>
      <c r="EE151" s="2"/>
      <c r="EF151" s="2"/>
      <c r="EG151" s="2"/>
      <c r="EH151" s="2"/>
      <c r="EI151" s="2"/>
      <c r="EJ151" s="2"/>
      <c r="EK151" s="2"/>
      <c r="EL151" s="2"/>
      <c r="EM151" s="2"/>
      <c r="EN151" s="2"/>
      <c r="EO151" s="2"/>
      <c r="EP151" s="2"/>
      <c r="EQ151" s="2"/>
      <c r="ER151" s="2"/>
      <c r="ES151" s="2"/>
      <c r="ET151" s="2"/>
      <c r="EU151" s="2"/>
      <c r="EV151" s="2"/>
      <c r="EW151" s="2"/>
      <c r="EX151" s="2"/>
      <c r="EY151" s="2"/>
      <c r="EZ151" s="2"/>
      <c r="FA151" s="2"/>
      <c r="FB151" s="2"/>
      <c r="FC151" s="2"/>
      <c r="FD151" s="2"/>
      <c r="FE151" s="2"/>
      <c r="FF151" s="2"/>
      <c r="FG151" s="2"/>
      <c r="FH151" s="2"/>
      <c r="FI151" s="2"/>
      <c r="FJ151" s="2"/>
      <c r="FK151" s="2"/>
      <c r="FL151" s="2"/>
      <c r="FM151" s="2"/>
      <c r="FN151" s="2"/>
      <c r="FO151" s="2"/>
      <c r="FP151" s="2"/>
      <c r="FQ151" s="2"/>
      <c r="FR151" s="2"/>
      <c r="FS151" s="2"/>
      <c r="FT151" s="2"/>
      <c r="FU151" s="2"/>
      <c r="FV151" s="2"/>
      <c r="FW151" s="2"/>
      <c r="FX151" s="2"/>
      <c r="FY151" s="2"/>
      <c r="FZ151" s="2"/>
      <c r="GA151" s="2"/>
      <c r="GB151" s="2"/>
      <c r="GC151" s="2"/>
      <c r="GD151" s="2"/>
      <c r="GE151" s="2"/>
      <c r="GF151" s="2"/>
      <c r="GG151" s="2"/>
      <c r="GH151" s="2"/>
      <c r="GI151" s="2"/>
      <c r="GJ151" s="2"/>
      <c r="GK151" s="2"/>
      <c r="GL151" s="2"/>
      <c r="GM151" s="2"/>
      <c r="GN151" s="2"/>
      <c r="GO151" s="2"/>
      <c r="GP151" s="2"/>
      <c r="GQ151" s="2"/>
      <c r="GR151" s="2"/>
      <c r="GS151" s="2"/>
      <c r="GT151" s="2"/>
      <c r="GU151" s="2"/>
      <c r="GV151" s="2"/>
      <c r="GW151" s="2"/>
      <c r="GX151" s="2"/>
      <c r="GY151" s="2"/>
      <c r="GZ151" s="2"/>
      <c r="HA151" s="2"/>
      <c r="HB151" s="2"/>
      <c r="HC151" s="2"/>
      <c r="HD151" s="2"/>
      <c r="HE151" s="2"/>
      <c r="HF151" s="2"/>
      <c r="HG151" s="2"/>
      <c r="HH151" s="2"/>
      <c r="HI151" s="2"/>
      <c r="HJ151" s="2"/>
      <c r="HK151" s="2"/>
      <c r="HL151" s="2"/>
      <c r="HM151" s="2"/>
      <c r="HN151" s="2"/>
      <c r="HO151" s="2"/>
      <c r="HP151" s="2"/>
      <c r="HQ151" s="2"/>
      <c r="HR151" s="2"/>
      <c r="HS151" s="2"/>
      <c r="HT151" s="2"/>
      <c r="HU151" s="2"/>
      <c r="HV151" s="2"/>
      <c r="HW151" s="2"/>
      <c r="HX151" s="2"/>
      <c r="HY151" s="2"/>
      <c r="HZ151" s="2"/>
      <c r="IA151" s="2"/>
      <c r="IB151" s="2"/>
      <c r="IC151" s="2"/>
      <c r="ID151" s="2"/>
      <c r="IE151" s="2"/>
      <c r="IF151" s="2"/>
      <c r="IG151" s="2"/>
      <c r="IH151" s="2"/>
      <c r="II151" s="2"/>
      <c r="IJ151" s="2"/>
      <c r="IK151" s="2"/>
      <c r="IL151" s="2"/>
      <c r="IM151" s="2"/>
      <c r="IN151" s="2"/>
      <c r="IO151" s="2"/>
      <c r="IP151" s="2"/>
      <c r="IQ151" s="2"/>
      <c r="IR151" s="2"/>
      <c r="IS151" s="2"/>
      <c r="IT151" s="2"/>
      <c r="IU151" s="2"/>
      <c r="IV151" s="2"/>
      <c r="IW151" s="2"/>
      <c r="IX151" s="2"/>
      <c r="IY151" s="2"/>
      <c r="IZ151" s="2"/>
      <c r="JA151" s="2"/>
      <c r="JB151" s="2"/>
      <c r="JC151" s="2"/>
      <c r="JD151" s="2"/>
      <c r="JE151" s="2"/>
      <c r="JF151" s="2"/>
      <c r="JG151" s="2"/>
      <c r="JH151" s="2"/>
      <c r="JI151" s="2"/>
      <c r="JJ151" s="2"/>
      <c r="JK151" s="2"/>
      <c r="JL151" s="2"/>
      <c r="JM151" s="2"/>
      <c r="JN151" s="2"/>
      <c r="JO151" s="2"/>
      <c r="JP151" s="2"/>
      <c r="JQ151" s="2"/>
      <c r="JR151" s="2"/>
      <c r="JS151" s="2"/>
      <c r="JT151" s="2"/>
      <c r="JU151" s="2"/>
      <c r="JV151" s="2"/>
      <c r="JW151" s="2"/>
      <c r="JX151" s="2"/>
      <c r="JY151" s="2"/>
      <c r="JZ151" s="2"/>
      <c r="KA151" s="2"/>
      <c r="KB151" s="2"/>
      <c r="KC151" s="2"/>
      <c r="KD151" s="2"/>
      <c r="KE151" s="2"/>
      <c r="KF151" s="2"/>
      <c r="KG151" s="2"/>
      <c r="KH151" s="2"/>
      <c r="KI151" s="2"/>
      <c r="KJ151" s="2"/>
      <c r="KK151" s="2"/>
      <c r="KL151" s="2"/>
      <c r="KM151" s="2"/>
      <c r="KN151" s="2"/>
      <c r="KO151" s="2"/>
      <c r="KP151" s="2"/>
      <c r="KQ151" s="2"/>
      <c r="KR151" s="2"/>
      <c r="KS151" s="2"/>
      <c r="KT151" s="2"/>
      <c r="KU151" s="2"/>
      <c r="KV151" s="2"/>
      <c r="KW151" s="2"/>
      <c r="KX151" s="2"/>
      <c r="KY151" s="2"/>
      <c r="KZ151" s="2"/>
      <c r="LA151" s="2"/>
      <c r="LB151" s="2"/>
      <c r="LC151" s="2"/>
      <c r="LD151" s="2"/>
      <c r="LE151" s="2"/>
      <c r="LF151" s="2"/>
      <c r="LG151" s="2"/>
      <c r="LH151" s="2"/>
      <c r="LI151" s="2"/>
      <c r="LJ151" s="2"/>
      <c r="LK151" s="2"/>
      <c r="LL151" s="2"/>
      <c r="LM151" s="2"/>
      <c r="LN151" s="2"/>
      <c r="LO151" s="2"/>
      <c r="LP151" s="2"/>
      <c r="LQ151" s="2"/>
      <c r="LR151" s="2"/>
      <c r="LS151" s="2"/>
      <c r="LT151" s="2"/>
      <c r="LU151" s="2"/>
      <c r="LV151" s="2"/>
      <c r="LW151" s="2"/>
      <c r="LX151" s="2"/>
      <c r="LY151" s="2"/>
      <c r="LZ151" s="2"/>
      <c r="MA151" s="2"/>
      <c r="MB151" s="2"/>
      <c r="MC151" s="2"/>
      <c r="MD151" s="2"/>
      <c r="ME151" s="2"/>
      <c r="MF151" s="2"/>
      <c r="MG151" s="2"/>
      <c r="MH151" s="2"/>
      <c r="MI151" s="2"/>
      <c r="MJ151" s="2"/>
      <c r="MK151" s="2"/>
      <c r="ML151" s="2"/>
      <c r="MM151" s="2"/>
      <c r="MN151" s="2"/>
      <c r="MO151" s="2"/>
      <c r="MP151" s="2"/>
      <c r="MQ151" s="2"/>
      <c r="MR151" s="2"/>
      <c r="MS151" s="2"/>
      <c r="MT151" s="2"/>
      <c r="MU151" s="2"/>
      <c r="MV151" s="2"/>
      <c r="MW151" s="2"/>
      <c r="MX151" s="2"/>
      <c r="MY151" s="2"/>
      <c r="MZ151" s="2"/>
      <c r="NA151" s="2"/>
      <c r="NB151" s="2"/>
      <c r="NC151" s="2"/>
      <c r="ND151" s="2"/>
      <c r="NE151" s="2"/>
      <c r="NF151" s="2"/>
      <c r="NG151" s="2"/>
      <c r="NH151" s="2"/>
      <c r="NI151" s="2"/>
      <c r="NJ151" s="2"/>
      <c r="NK151" s="2"/>
      <c r="NL151" s="2"/>
      <c r="NM151" s="2"/>
      <c r="NN151" s="2"/>
      <c r="NO151" s="2"/>
      <c r="NP151" s="2"/>
      <c r="NQ151" s="2"/>
      <c r="NR151" s="2"/>
      <c r="NS151" s="2"/>
      <c r="NT151" s="2"/>
      <c r="NU151" s="2"/>
      <c r="NV151" s="2"/>
      <c r="NW151" s="2"/>
      <c r="NX151" s="2"/>
      <c r="NY151" s="2"/>
      <c r="NZ151" s="2"/>
      <c r="OA151" s="2"/>
      <c r="OB151" s="2"/>
      <c r="OC151" s="2"/>
      <c r="OD151" s="2"/>
      <c r="OE151" s="2"/>
      <c r="OF151" s="2"/>
      <c r="OG151" s="2"/>
      <c r="OH151" s="2"/>
      <c r="OI151" s="2"/>
      <c r="OJ151" s="2"/>
      <c r="OK151" s="2"/>
      <c r="OL151" s="2"/>
      <c r="OM151" s="2"/>
      <c r="ON151" s="2"/>
      <c r="OO151" s="2"/>
      <c r="OP151" s="2"/>
      <c r="OQ151" s="2"/>
      <c r="OR151" s="2"/>
      <c r="OS151" s="2"/>
      <c r="OT151" s="2"/>
      <c r="OU151" s="2"/>
      <c r="OV151" s="2"/>
      <c r="OW151" s="2"/>
      <c r="OX151" s="2"/>
      <c r="OY151" s="2"/>
      <c r="OZ151" s="2"/>
      <c r="PA151" s="2"/>
      <c r="PB151" s="2"/>
      <c r="PC151" s="2"/>
      <c r="PD151" s="2"/>
      <c r="PE151" s="2"/>
      <c r="PF151" s="2"/>
      <c r="PG151" s="2"/>
      <c r="PH151" s="2"/>
      <c r="PI151" s="2"/>
      <c r="PJ151" s="2"/>
      <c r="PK151" s="2"/>
      <c r="PL151" s="2"/>
      <c r="PM151" s="2"/>
      <c r="PN151" s="2"/>
      <c r="PO151" s="2"/>
      <c r="PP151" s="2"/>
      <c r="PQ151" s="2"/>
      <c r="PR151" s="2"/>
      <c r="PS151" s="2"/>
      <c r="PT151" s="2"/>
      <c r="PU151" s="2"/>
      <c r="PV151" s="2"/>
      <c r="PW151" s="2"/>
      <c r="PX151" s="2"/>
      <c r="PY151" s="2"/>
      <c r="PZ151" s="2"/>
      <c r="QA151" s="2"/>
      <c r="QB151" s="2"/>
      <c r="QC151" s="2"/>
      <c r="QD151" s="2"/>
      <c r="QE151" s="2"/>
      <c r="QF151" s="2"/>
      <c r="QG151" s="2"/>
      <c r="QH151" s="2"/>
      <c r="QI151" s="2"/>
      <c r="QJ151" s="2"/>
      <c r="QK151" s="2"/>
      <c r="QL151" s="2"/>
      <c r="QM151" s="2"/>
      <c r="QN151" s="2"/>
      <c r="QO151" s="2"/>
      <c r="QP151" s="2"/>
      <c r="QQ151" s="2"/>
      <c r="QR151" s="2"/>
      <c r="QS151" s="2"/>
      <c r="QT151" s="2"/>
      <c r="QU151" s="2"/>
      <c r="QV151" s="2"/>
      <c r="QW151" s="2"/>
      <c r="QX151" s="2"/>
      <c r="QY151" s="2"/>
      <c r="QZ151" s="2"/>
      <c r="RA151" s="2"/>
      <c r="RB151" s="2"/>
      <c r="RC151" s="2"/>
      <c r="RD151" s="2"/>
      <c r="RE151" s="2"/>
      <c r="RF151" s="2"/>
      <c r="RG151" s="2"/>
      <c r="RH151" s="2"/>
      <c r="RI151" s="2"/>
      <c r="RJ151" s="2"/>
      <c r="RK151" s="2"/>
      <c r="RL151" s="2"/>
      <c r="RM151" s="2"/>
      <c r="RN151" s="2"/>
      <c r="RO151" s="2"/>
      <c r="RP151" s="2"/>
      <c r="RQ151" s="2"/>
      <c r="RR151" s="2"/>
      <c r="RS151" s="2"/>
      <c r="RT151" s="2"/>
      <c r="RU151" s="2"/>
      <c r="RV151" s="2"/>
      <c r="RW151" s="2"/>
      <c r="RX151" s="2"/>
      <c r="RY151" s="2"/>
      <c r="RZ151" s="2"/>
      <c r="SA151" s="2"/>
      <c r="SB151" s="2"/>
      <c r="SC151" s="2"/>
      <c r="SD151" s="2"/>
      <c r="SE151" s="2"/>
      <c r="SF151" s="2"/>
      <c r="SG151" s="2"/>
      <c r="SH151" s="2"/>
      <c r="SI151" s="2"/>
      <c r="SJ151" s="2"/>
      <c r="SK151" s="2"/>
      <c r="SL151" s="2"/>
      <c r="SM151" s="2"/>
      <c r="SN151" s="2"/>
      <c r="SO151" s="2"/>
      <c r="SP151" s="2"/>
      <c r="SQ151" s="2"/>
      <c r="SR151" s="2"/>
      <c r="SS151" s="2"/>
      <c r="ST151" s="2"/>
      <c r="SU151" s="2"/>
      <c r="SV151" s="2"/>
      <c r="SW151" s="2"/>
      <c r="SX151" s="2"/>
      <c r="SY151" s="2"/>
      <c r="SZ151" s="2"/>
      <c r="TA151" s="2"/>
      <c r="TB151" s="2"/>
      <c r="TC151" s="2"/>
      <c r="TD151" s="2"/>
      <c r="TE151" s="2"/>
      <c r="TF151" s="2"/>
      <c r="TG151" s="2"/>
      <c r="TH151" s="2"/>
      <c r="TI151" s="2"/>
      <c r="TJ151" s="2"/>
      <c r="TK151" s="2"/>
      <c r="TL151" s="2"/>
      <c r="TM151" s="2"/>
      <c r="TN151" s="2"/>
      <c r="TO151" s="2"/>
      <c r="TP151" s="2"/>
      <c r="TQ151" s="2"/>
      <c r="TR151" s="2"/>
      <c r="TS151" s="2"/>
      <c r="TT151" s="2"/>
      <c r="TU151" s="2"/>
      <c r="TV151" s="2"/>
    </row>
    <row r="152" spans="1:542" s="37" customFormat="1" ht="16.5" customHeight="1" x14ac:dyDescent="0.35">
      <c r="A152" s="62" t="s">
        <v>298</v>
      </c>
      <c r="B152" s="62" t="s">
        <v>125</v>
      </c>
      <c r="C152" s="63" t="s">
        <v>161</v>
      </c>
      <c r="D152" s="47"/>
      <c r="E152" s="68" t="s">
        <v>24</v>
      </c>
      <c r="F152" s="68"/>
      <c r="G152" s="39">
        <v>3</v>
      </c>
      <c r="H152" s="39">
        <v>1</v>
      </c>
      <c r="I152" s="68">
        <f>Table32[[#This Row],[Incidents per Year]]*Table32[[#This Row],[Quantity per incident]]</f>
        <v>3</v>
      </c>
      <c r="J152" s="38">
        <f>D152*Table32[[#This Row],[Potential Quantity per year]]*3</f>
        <v>0</v>
      </c>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U152" s="2"/>
      <c r="CV152" s="2"/>
      <c r="CW152" s="2"/>
      <c r="CX152" s="2"/>
      <c r="CY152" s="2"/>
      <c r="CZ152" s="2"/>
      <c r="DA152" s="2"/>
      <c r="DB152" s="2"/>
      <c r="DC152" s="2"/>
      <c r="DD152" s="2"/>
      <c r="DE152" s="2"/>
      <c r="DF152" s="2"/>
      <c r="DG152" s="2"/>
      <c r="DH152" s="2"/>
      <c r="DI152" s="2"/>
      <c r="DJ152" s="2"/>
      <c r="DK152" s="2"/>
      <c r="DL152" s="2"/>
      <c r="DM152" s="2"/>
      <c r="DN152" s="2"/>
      <c r="DO152" s="2"/>
      <c r="DP152" s="2"/>
      <c r="DQ152" s="2"/>
      <c r="DR152" s="2"/>
      <c r="DS152" s="2"/>
      <c r="DT152" s="2"/>
      <c r="DU152" s="2"/>
      <c r="DV152" s="2"/>
      <c r="DW152" s="2"/>
      <c r="DX152" s="2"/>
      <c r="DY152" s="2"/>
      <c r="DZ152" s="2"/>
      <c r="EA152" s="2"/>
      <c r="EB152" s="2"/>
      <c r="EC152" s="2"/>
      <c r="ED152" s="2"/>
      <c r="EE152" s="2"/>
      <c r="EF152" s="2"/>
      <c r="EG152" s="2"/>
      <c r="EH152" s="2"/>
      <c r="EI152" s="2"/>
      <c r="EJ152" s="2"/>
      <c r="EK152" s="2"/>
      <c r="EL152" s="2"/>
      <c r="EM152" s="2"/>
      <c r="EN152" s="2"/>
      <c r="EO152" s="2"/>
      <c r="EP152" s="2"/>
      <c r="EQ152" s="2"/>
      <c r="ER152" s="2"/>
      <c r="ES152" s="2"/>
      <c r="ET152" s="2"/>
      <c r="EU152" s="2"/>
      <c r="EV152" s="2"/>
      <c r="EW152" s="2"/>
      <c r="EX152" s="2"/>
      <c r="EY152" s="2"/>
      <c r="EZ152" s="2"/>
      <c r="FA152" s="2"/>
      <c r="FB152" s="2"/>
      <c r="FC152" s="2"/>
      <c r="FD152" s="2"/>
      <c r="FE152" s="2"/>
      <c r="FF152" s="2"/>
      <c r="FG152" s="2"/>
      <c r="FH152" s="2"/>
      <c r="FI152" s="2"/>
      <c r="FJ152" s="2"/>
      <c r="FK152" s="2"/>
      <c r="FL152" s="2"/>
      <c r="FM152" s="2"/>
      <c r="FN152" s="2"/>
      <c r="FO152" s="2"/>
      <c r="FP152" s="2"/>
      <c r="FQ152" s="2"/>
      <c r="FR152" s="2"/>
      <c r="FS152" s="2"/>
      <c r="FT152" s="2"/>
      <c r="FU152" s="2"/>
      <c r="FV152" s="2"/>
      <c r="FW152" s="2"/>
      <c r="FX152" s="2"/>
      <c r="FY152" s="2"/>
      <c r="FZ152" s="2"/>
      <c r="GA152" s="2"/>
      <c r="GB152" s="2"/>
      <c r="GC152" s="2"/>
      <c r="GD152" s="2"/>
      <c r="GE152" s="2"/>
      <c r="GF152" s="2"/>
      <c r="GG152" s="2"/>
      <c r="GH152" s="2"/>
      <c r="GI152" s="2"/>
      <c r="GJ152" s="2"/>
      <c r="GK152" s="2"/>
      <c r="GL152" s="2"/>
      <c r="GM152" s="2"/>
      <c r="GN152" s="2"/>
      <c r="GO152" s="2"/>
      <c r="GP152" s="2"/>
      <c r="GQ152" s="2"/>
      <c r="GR152" s="2"/>
      <c r="GS152" s="2"/>
      <c r="GT152" s="2"/>
      <c r="GU152" s="2"/>
      <c r="GV152" s="2"/>
      <c r="GW152" s="2"/>
      <c r="GX152" s="2"/>
      <c r="GY152" s="2"/>
      <c r="GZ152" s="2"/>
      <c r="HA152" s="2"/>
      <c r="HB152" s="2"/>
      <c r="HC152" s="2"/>
      <c r="HD152" s="2"/>
      <c r="HE152" s="2"/>
      <c r="HF152" s="2"/>
      <c r="HG152" s="2"/>
      <c r="HH152" s="2"/>
      <c r="HI152" s="2"/>
      <c r="HJ152" s="2"/>
      <c r="HK152" s="2"/>
      <c r="HL152" s="2"/>
      <c r="HM152" s="2"/>
      <c r="HN152" s="2"/>
      <c r="HO152" s="2"/>
      <c r="HP152" s="2"/>
      <c r="HQ152" s="2"/>
      <c r="HR152" s="2"/>
      <c r="HS152" s="2"/>
      <c r="HT152" s="2"/>
      <c r="HU152" s="2"/>
      <c r="HV152" s="2"/>
      <c r="HW152" s="2"/>
      <c r="HX152" s="2"/>
      <c r="HY152" s="2"/>
      <c r="HZ152" s="2"/>
      <c r="IA152" s="2"/>
      <c r="IB152" s="2"/>
      <c r="IC152" s="2"/>
      <c r="ID152" s="2"/>
      <c r="IE152" s="2"/>
      <c r="IF152" s="2"/>
      <c r="IG152" s="2"/>
      <c r="IH152" s="2"/>
      <c r="II152" s="2"/>
      <c r="IJ152" s="2"/>
      <c r="IK152" s="2"/>
      <c r="IL152" s="2"/>
      <c r="IM152" s="2"/>
      <c r="IN152" s="2"/>
      <c r="IO152" s="2"/>
      <c r="IP152" s="2"/>
      <c r="IQ152" s="2"/>
      <c r="IR152" s="2"/>
      <c r="IS152" s="2"/>
      <c r="IT152" s="2"/>
      <c r="IU152" s="2"/>
      <c r="IV152" s="2"/>
      <c r="IW152" s="2"/>
      <c r="IX152" s="2"/>
      <c r="IY152" s="2"/>
      <c r="IZ152" s="2"/>
      <c r="JA152" s="2"/>
      <c r="JB152" s="2"/>
      <c r="JC152" s="2"/>
      <c r="JD152" s="2"/>
      <c r="JE152" s="2"/>
      <c r="JF152" s="2"/>
      <c r="JG152" s="2"/>
      <c r="JH152" s="2"/>
      <c r="JI152" s="2"/>
      <c r="JJ152" s="2"/>
      <c r="JK152" s="2"/>
      <c r="JL152" s="2"/>
      <c r="JM152" s="2"/>
      <c r="JN152" s="2"/>
      <c r="JO152" s="2"/>
      <c r="JP152" s="2"/>
      <c r="JQ152" s="2"/>
      <c r="JR152" s="2"/>
      <c r="JS152" s="2"/>
      <c r="JT152" s="2"/>
      <c r="JU152" s="2"/>
      <c r="JV152" s="2"/>
      <c r="JW152" s="2"/>
      <c r="JX152" s="2"/>
      <c r="JY152" s="2"/>
      <c r="JZ152" s="2"/>
      <c r="KA152" s="2"/>
      <c r="KB152" s="2"/>
      <c r="KC152" s="2"/>
      <c r="KD152" s="2"/>
      <c r="KE152" s="2"/>
      <c r="KF152" s="2"/>
      <c r="KG152" s="2"/>
      <c r="KH152" s="2"/>
      <c r="KI152" s="2"/>
      <c r="KJ152" s="2"/>
      <c r="KK152" s="2"/>
      <c r="KL152" s="2"/>
      <c r="KM152" s="2"/>
      <c r="KN152" s="2"/>
      <c r="KO152" s="2"/>
      <c r="KP152" s="2"/>
      <c r="KQ152" s="2"/>
      <c r="KR152" s="2"/>
      <c r="KS152" s="2"/>
      <c r="KT152" s="2"/>
      <c r="KU152" s="2"/>
      <c r="KV152" s="2"/>
      <c r="KW152" s="2"/>
      <c r="KX152" s="2"/>
      <c r="KY152" s="2"/>
      <c r="KZ152" s="2"/>
      <c r="LA152" s="2"/>
      <c r="LB152" s="2"/>
      <c r="LC152" s="2"/>
      <c r="LD152" s="2"/>
      <c r="LE152" s="2"/>
      <c r="LF152" s="2"/>
      <c r="LG152" s="2"/>
      <c r="LH152" s="2"/>
      <c r="LI152" s="2"/>
      <c r="LJ152" s="2"/>
      <c r="LK152" s="2"/>
      <c r="LL152" s="2"/>
      <c r="LM152" s="2"/>
      <c r="LN152" s="2"/>
      <c r="LO152" s="2"/>
      <c r="LP152" s="2"/>
      <c r="LQ152" s="2"/>
      <c r="LR152" s="2"/>
      <c r="LS152" s="2"/>
      <c r="LT152" s="2"/>
      <c r="LU152" s="2"/>
      <c r="LV152" s="2"/>
      <c r="LW152" s="2"/>
      <c r="LX152" s="2"/>
      <c r="LY152" s="2"/>
      <c r="LZ152" s="2"/>
      <c r="MA152" s="2"/>
      <c r="MB152" s="2"/>
      <c r="MC152" s="2"/>
      <c r="MD152" s="2"/>
      <c r="ME152" s="2"/>
      <c r="MF152" s="2"/>
      <c r="MG152" s="2"/>
      <c r="MH152" s="2"/>
      <c r="MI152" s="2"/>
      <c r="MJ152" s="2"/>
      <c r="MK152" s="2"/>
      <c r="ML152" s="2"/>
      <c r="MM152" s="2"/>
      <c r="MN152" s="2"/>
      <c r="MO152" s="2"/>
      <c r="MP152" s="2"/>
      <c r="MQ152" s="2"/>
      <c r="MR152" s="2"/>
      <c r="MS152" s="2"/>
      <c r="MT152" s="2"/>
      <c r="MU152" s="2"/>
      <c r="MV152" s="2"/>
      <c r="MW152" s="2"/>
      <c r="MX152" s="2"/>
      <c r="MY152" s="2"/>
      <c r="MZ152" s="2"/>
      <c r="NA152" s="2"/>
      <c r="NB152" s="2"/>
      <c r="NC152" s="2"/>
      <c r="ND152" s="2"/>
      <c r="NE152" s="2"/>
      <c r="NF152" s="2"/>
      <c r="NG152" s="2"/>
      <c r="NH152" s="2"/>
      <c r="NI152" s="2"/>
      <c r="NJ152" s="2"/>
      <c r="NK152" s="2"/>
      <c r="NL152" s="2"/>
      <c r="NM152" s="2"/>
      <c r="NN152" s="2"/>
      <c r="NO152" s="2"/>
      <c r="NP152" s="2"/>
      <c r="NQ152" s="2"/>
      <c r="NR152" s="2"/>
      <c r="NS152" s="2"/>
      <c r="NT152" s="2"/>
      <c r="NU152" s="2"/>
      <c r="NV152" s="2"/>
      <c r="NW152" s="2"/>
      <c r="NX152" s="2"/>
      <c r="NY152" s="2"/>
      <c r="NZ152" s="2"/>
      <c r="OA152" s="2"/>
      <c r="OB152" s="2"/>
      <c r="OC152" s="2"/>
      <c r="OD152" s="2"/>
      <c r="OE152" s="2"/>
      <c r="OF152" s="2"/>
      <c r="OG152" s="2"/>
      <c r="OH152" s="2"/>
      <c r="OI152" s="2"/>
      <c r="OJ152" s="2"/>
      <c r="OK152" s="2"/>
      <c r="OL152" s="2"/>
      <c r="OM152" s="2"/>
      <c r="ON152" s="2"/>
      <c r="OO152" s="2"/>
      <c r="OP152" s="2"/>
      <c r="OQ152" s="2"/>
      <c r="OR152" s="2"/>
      <c r="OS152" s="2"/>
      <c r="OT152" s="2"/>
      <c r="OU152" s="2"/>
      <c r="OV152" s="2"/>
      <c r="OW152" s="2"/>
      <c r="OX152" s="2"/>
      <c r="OY152" s="2"/>
      <c r="OZ152" s="2"/>
      <c r="PA152" s="2"/>
      <c r="PB152" s="2"/>
      <c r="PC152" s="2"/>
      <c r="PD152" s="2"/>
      <c r="PE152" s="2"/>
      <c r="PF152" s="2"/>
      <c r="PG152" s="2"/>
      <c r="PH152" s="2"/>
      <c r="PI152" s="2"/>
      <c r="PJ152" s="2"/>
      <c r="PK152" s="2"/>
      <c r="PL152" s="2"/>
      <c r="PM152" s="2"/>
      <c r="PN152" s="2"/>
      <c r="PO152" s="2"/>
      <c r="PP152" s="2"/>
      <c r="PQ152" s="2"/>
      <c r="PR152" s="2"/>
      <c r="PS152" s="2"/>
      <c r="PT152" s="2"/>
      <c r="PU152" s="2"/>
      <c r="PV152" s="2"/>
      <c r="PW152" s="2"/>
      <c r="PX152" s="2"/>
      <c r="PY152" s="2"/>
      <c r="PZ152" s="2"/>
      <c r="QA152" s="2"/>
      <c r="QB152" s="2"/>
      <c r="QC152" s="2"/>
      <c r="QD152" s="2"/>
      <c r="QE152" s="2"/>
      <c r="QF152" s="2"/>
      <c r="QG152" s="2"/>
      <c r="QH152" s="2"/>
      <c r="QI152" s="2"/>
      <c r="QJ152" s="2"/>
      <c r="QK152" s="2"/>
      <c r="QL152" s="2"/>
      <c r="QM152" s="2"/>
      <c r="QN152" s="2"/>
      <c r="QO152" s="2"/>
      <c r="QP152" s="2"/>
      <c r="QQ152" s="2"/>
      <c r="QR152" s="2"/>
      <c r="QS152" s="2"/>
      <c r="QT152" s="2"/>
      <c r="QU152" s="2"/>
      <c r="QV152" s="2"/>
      <c r="QW152" s="2"/>
      <c r="QX152" s="2"/>
      <c r="QY152" s="2"/>
      <c r="QZ152" s="2"/>
      <c r="RA152" s="2"/>
      <c r="RB152" s="2"/>
      <c r="RC152" s="2"/>
      <c r="RD152" s="2"/>
      <c r="RE152" s="2"/>
      <c r="RF152" s="2"/>
      <c r="RG152" s="2"/>
      <c r="RH152" s="2"/>
      <c r="RI152" s="2"/>
      <c r="RJ152" s="2"/>
      <c r="RK152" s="2"/>
      <c r="RL152" s="2"/>
      <c r="RM152" s="2"/>
      <c r="RN152" s="2"/>
      <c r="RO152" s="2"/>
      <c r="RP152" s="2"/>
      <c r="RQ152" s="2"/>
      <c r="RR152" s="2"/>
      <c r="RS152" s="2"/>
      <c r="RT152" s="2"/>
      <c r="RU152" s="2"/>
      <c r="RV152" s="2"/>
      <c r="RW152" s="2"/>
      <c r="RX152" s="2"/>
      <c r="RY152" s="2"/>
      <c r="RZ152" s="2"/>
      <c r="SA152" s="2"/>
      <c r="SB152" s="2"/>
      <c r="SC152" s="2"/>
      <c r="SD152" s="2"/>
      <c r="SE152" s="2"/>
      <c r="SF152" s="2"/>
      <c r="SG152" s="2"/>
      <c r="SH152" s="2"/>
      <c r="SI152" s="2"/>
      <c r="SJ152" s="2"/>
      <c r="SK152" s="2"/>
      <c r="SL152" s="2"/>
      <c r="SM152" s="2"/>
      <c r="SN152" s="2"/>
      <c r="SO152" s="2"/>
      <c r="SP152" s="2"/>
      <c r="SQ152" s="2"/>
      <c r="SR152" s="2"/>
      <c r="SS152" s="2"/>
      <c r="ST152" s="2"/>
      <c r="SU152" s="2"/>
      <c r="SV152" s="2"/>
      <c r="SW152" s="2"/>
      <c r="SX152" s="2"/>
      <c r="SY152" s="2"/>
      <c r="SZ152" s="2"/>
      <c r="TA152" s="2"/>
      <c r="TB152" s="2"/>
      <c r="TC152" s="2"/>
      <c r="TD152" s="2"/>
      <c r="TE152" s="2"/>
      <c r="TF152" s="2"/>
      <c r="TG152" s="2"/>
      <c r="TH152" s="2"/>
      <c r="TI152" s="2"/>
      <c r="TJ152" s="2"/>
      <c r="TK152" s="2"/>
      <c r="TL152" s="2"/>
      <c r="TM152" s="2"/>
      <c r="TN152" s="2"/>
      <c r="TO152" s="2"/>
      <c r="TP152" s="2"/>
      <c r="TQ152" s="2"/>
      <c r="TR152" s="2"/>
      <c r="TS152" s="2"/>
      <c r="TT152" s="2"/>
      <c r="TU152" s="2"/>
      <c r="TV152" s="2"/>
    </row>
    <row r="153" spans="1:542" s="37" customFormat="1" x14ac:dyDescent="0.35">
      <c r="A153" s="62" t="s">
        <v>269</v>
      </c>
      <c r="B153" s="62" t="s">
        <v>270</v>
      </c>
      <c r="C153" s="63">
        <v>862</v>
      </c>
      <c r="D153" s="47"/>
      <c r="E153" s="68" t="s">
        <v>26</v>
      </c>
      <c r="F153" s="68"/>
      <c r="G153" s="39">
        <v>500</v>
      </c>
      <c r="H153" s="39">
        <v>1</v>
      </c>
      <c r="I153" s="68">
        <f>Table32[[#This Row],[Incidents per Year]]*Table32[[#This Row],[Quantity per incident]]</f>
        <v>500</v>
      </c>
      <c r="J153" s="38">
        <f>D153*Table32[[#This Row],[Potential Quantity per year]]*3</f>
        <v>0</v>
      </c>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U153" s="2"/>
      <c r="CV153" s="2"/>
      <c r="CW153" s="2"/>
      <c r="CX153" s="2"/>
      <c r="CY153" s="2"/>
      <c r="CZ153" s="2"/>
      <c r="DA153" s="2"/>
      <c r="DB153" s="2"/>
      <c r="DC153" s="2"/>
      <c r="DD153" s="2"/>
      <c r="DE153" s="2"/>
      <c r="DF153" s="2"/>
      <c r="DG153" s="2"/>
      <c r="DH153" s="2"/>
      <c r="DI153" s="2"/>
      <c r="DJ153" s="2"/>
      <c r="DK153" s="2"/>
      <c r="DL153" s="2"/>
      <c r="DM153" s="2"/>
      <c r="DN153" s="2"/>
      <c r="DO153" s="2"/>
      <c r="DP153" s="2"/>
      <c r="DQ153" s="2"/>
      <c r="DR153" s="2"/>
      <c r="DS153" s="2"/>
      <c r="DT153" s="2"/>
      <c r="DU153" s="2"/>
      <c r="DV153" s="2"/>
      <c r="DW153" s="2"/>
      <c r="DX153" s="2"/>
      <c r="DY153" s="2"/>
      <c r="DZ153" s="2"/>
      <c r="EA153" s="2"/>
      <c r="EB153" s="2"/>
      <c r="EC153" s="2"/>
      <c r="ED153" s="2"/>
      <c r="EE153" s="2"/>
      <c r="EF153" s="2"/>
      <c r="EG153" s="2"/>
      <c r="EH153" s="2"/>
      <c r="EI153" s="2"/>
      <c r="EJ153" s="2"/>
      <c r="EK153" s="2"/>
      <c r="EL153" s="2"/>
      <c r="EM153" s="2"/>
      <c r="EN153" s="2"/>
      <c r="EO153" s="2"/>
      <c r="EP153" s="2"/>
      <c r="EQ153" s="2"/>
      <c r="ER153" s="2"/>
      <c r="ES153" s="2"/>
      <c r="ET153" s="2"/>
      <c r="EU153" s="2"/>
      <c r="EV153" s="2"/>
      <c r="EW153" s="2"/>
      <c r="EX153" s="2"/>
      <c r="EY153" s="2"/>
      <c r="EZ153" s="2"/>
      <c r="FA153" s="2"/>
      <c r="FB153" s="2"/>
      <c r="FC153" s="2"/>
      <c r="FD153" s="2"/>
      <c r="FE153" s="2"/>
      <c r="FF153" s="2"/>
      <c r="FG153" s="2"/>
      <c r="FH153" s="2"/>
      <c r="FI153" s="2"/>
      <c r="FJ153" s="2"/>
      <c r="FK153" s="2"/>
      <c r="FL153" s="2"/>
      <c r="FM153" s="2"/>
      <c r="FN153" s="2"/>
      <c r="FO153" s="2"/>
      <c r="FP153" s="2"/>
      <c r="FQ153" s="2"/>
      <c r="FR153" s="2"/>
      <c r="FS153" s="2"/>
      <c r="FT153" s="2"/>
      <c r="FU153" s="2"/>
      <c r="FV153" s="2"/>
      <c r="FW153" s="2"/>
      <c r="FX153" s="2"/>
      <c r="FY153" s="2"/>
      <c r="FZ153" s="2"/>
      <c r="GA153" s="2"/>
      <c r="GB153" s="2"/>
      <c r="GC153" s="2"/>
      <c r="GD153" s="2"/>
      <c r="GE153" s="2"/>
      <c r="GF153" s="2"/>
      <c r="GG153" s="2"/>
      <c r="GH153" s="2"/>
      <c r="GI153" s="2"/>
      <c r="GJ153" s="2"/>
      <c r="GK153" s="2"/>
      <c r="GL153" s="2"/>
      <c r="GM153" s="2"/>
      <c r="GN153" s="2"/>
      <c r="GO153" s="2"/>
      <c r="GP153" s="2"/>
      <c r="GQ153" s="2"/>
      <c r="GR153" s="2"/>
      <c r="GS153" s="2"/>
      <c r="GT153" s="2"/>
      <c r="GU153" s="2"/>
      <c r="GV153" s="2"/>
      <c r="GW153" s="2"/>
      <c r="GX153" s="2"/>
      <c r="GY153" s="2"/>
      <c r="GZ153" s="2"/>
      <c r="HA153" s="2"/>
      <c r="HB153" s="2"/>
      <c r="HC153" s="2"/>
      <c r="HD153" s="2"/>
      <c r="HE153" s="2"/>
      <c r="HF153" s="2"/>
      <c r="HG153" s="2"/>
      <c r="HH153" s="2"/>
      <c r="HI153" s="2"/>
      <c r="HJ153" s="2"/>
      <c r="HK153" s="2"/>
      <c r="HL153" s="2"/>
      <c r="HM153" s="2"/>
      <c r="HN153" s="2"/>
      <c r="HO153" s="2"/>
      <c r="HP153" s="2"/>
      <c r="HQ153" s="2"/>
      <c r="HR153" s="2"/>
      <c r="HS153" s="2"/>
      <c r="HT153" s="2"/>
      <c r="HU153" s="2"/>
      <c r="HV153" s="2"/>
      <c r="HW153" s="2"/>
      <c r="HX153" s="2"/>
      <c r="HY153" s="2"/>
      <c r="HZ153" s="2"/>
      <c r="IA153" s="2"/>
      <c r="IB153" s="2"/>
      <c r="IC153" s="2"/>
      <c r="ID153" s="2"/>
      <c r="IE153" s="2"/>
      <c r="IF153" s="2"/>
      <c r="IG153" s="2"/>
      <c r="IH153" s="2"/>
      <c r="II153" s="2"/>
      <c r="IJ153" s="2"/>
      <c r="IK153" s="2"/>
      <c r="IL153" s="2"/>
      <c r="IM153" s="2"/>
      <c r="IN153" s="2"/>
      <c r="IO153" s="2"/>
      <c r="IP153" s="2"/>
      <c r="IQ153" s="2"/>
      <c r="IR153" s="2"/>
      <c r="IS153" s="2"/>
      <c r="IT153" s="2"/>
      <c r="IU153" s="2"/>
      <c r="IV153" s="2"/>
      <c r="IW153" s="2"/>
      <c r="IX153" s="2"/>
      <c r="IY153" s="2"/>
      <c r="IZ153" s="2"/>
      <c r="JA153" s="2"/>
      <c r="JB153" s="2"/>
      <c r="JC153" s="2"/>
      <c r="JD153" s="2"/>
      <c r="JE153" s="2"/>
      <c r="JF153" s="2"/>
      <c r="JG153" s="2"/>
      <c r="JH153" s="2"/>
      <c r="JI153" s="2"/>
      <c r="JJ153" s="2"/>
      <c r="JK153" s="2"/>
      <c r="JL153" s="2"/>
      <c r="JM153" s="2"/>
      <c r="JN153" s="2"/>
      <c r="JO153" s="2"/>
      <c r="JP153" s="2"/>
      <c r="JQ153" s="2"/>
      <c r="JR153" s="2"/>
      <c r="JS153" s="2"/>
      <c r="JT153" s="2"/>
      <c r="JU153" s="2"/>
      <c r="JV153" s="2"/>
      <c r="JW153" s="2"/>
      <c r="JX153" s="2"/>
      <c r="JY153" s="2"/>
      <c r="JZ153" s="2"/>
      <c r="KA153" s="2"/>
      <c r="KB153" s="2"/>
      <c r="KC153" s="2"/>
      <c r="KD153" s="2"/>
      <c r="KE153" s="2"/>
      <c r="KF153" s="2"/>
      <c r="KG153" s="2"/>
      <c r="KH153" s="2"/>
      <c r="KI153" s="2"/>
      <c r="KJ153" s="2"/>
      <c r="KK153" s="2"/>
      <c r="KL153" s="2"/>
      <c r="KM153" s="2"/>
      <c r="KN153" s="2"/>
      <c r="KO153" s="2"/>
      <c r="KP153" s="2"/>
      <c r="KQ153" s="2"/>
      <c r="KR153" s="2"/>
      <c r="KS153" s="2"/>
      <c r="KT153" s="2"/>
      <c r="KU153" s="2"/>
      <c r="KV153" s="2"/>
      <c r="KW153" s="2"/>
      <c r="KX153" s="2"/>
      <c r="KY153" s="2"/>
      <c r="KZ153" s="2"/>
      <c r="LA153" s="2"/>
      <c r="LB153" s="2"/>
      <c r="LC153" s="2"/>
      <c r="LD153" s="2"/>
      <c r="LE153" s="2"/>
      <c r="LF153" s="2"/>
      <c r="LG153" s="2"/>
      <c r="LH153" s="2"/>
      <c r="LI153" s="2"/>
      <c r="LJ153" s="2"/>
      <c r="LK153" s="2"/>
      <c r="LL153" s="2"/>
      <c r="LM153" s="2"/>
      <c r="LN153" s="2"/>
      <c r="LO153" s="2"/>
      <c r="LP153" s="2"/>
      <c r="LQ153" s="2"/>
      <c r="LR153" s="2"/>
      <c r="LS153" s="2"/>
      <c r="LT153" s="2"/>
      <c r="LU153" s="2"/>
      <c r="LV153" s="2"/>
      <c r="LW153" s="2"/>
      <c r="LX153" s="2"/>
      <c r="LY153" s="2"/>
      <c r="LZ153" s="2"/>
      <c r="MA153" s="2"/>
      <c r="MB153" s="2"/>
      <c r="MC153" s="2"/>
      <c r="MD153" s="2"/>
      <c r="ME153" s="2"/>
      <c r="MF153" s="2"/>
      <c r="MG153" s="2"/>
      <c r="MH153" s="2"/>
      <c r="MI153" s="2"/>
      <c r="MJ153" s="2"/>
      <c r="MK153" s="2"/>
      <c r="ML153" s="2"/>
      <c r="MM153" s="2"/>
      <c r="MN153" s="2"/>
      <c r="MO153" s="2"/>
      <c r="MP153" s="2"/>
      <c r="MQ153" s="2"/>
      <c r="MR153" s="2"/>
      <c r="MS153" s="2"/>
      <c r="MT153" s="2"/>
      <c r="MU153" s="2"/>
      <c r="MV153" s="2"/>
      <c r="MW153" s="2"/>
      <c r="MX153" s="2"/>
      <c r="MY153" s="2"/>
      <c r="MZ153" s="2"/>
      <c r="NA153" s="2"/>
      <c r="NB153" s="2"/>
      <c r="NC153" s="2"/>
      <c r="ND153" s="2"/>
      <c r="NE153" s="2"/>
      <c r="NF153" s="2"/>
      <c r="NG153" s="2"/>
      <c r="NH153" s="2"/>
      <c r="NI153" s="2"/>
      <c r="NJ153" s="2"/>
      <c r="NK153" s="2"/>
      <c r="NL153" s="2"/>
      <c r="NM153" s="2"/>
      <c r="NN153" s="2"/>
      <c r="NO153" s="2"/>
      <c r="NP153" s="2"/>
      <c r="NQ153" s="2"/>
      <c r="NR153" s="2"/>
      <c r="NS153" s="2"/>
      <c r="NT153" s="2"/>
      <c r="NU153" s="2"/>
      <c r="NV153" s="2"/>
      <c r="NW153" s="2"/>
      <c r="NX153" s="2"/>
      <c r="NY153" s="2"/>
      <c r="NZ153" s="2"/>
      <c r="OA153" s="2"/>
      <c r="OB153" s="2"/>
      <c r="OC153" s="2"/>
      <c r="OD153" s="2"/>
      <c r="OE153" s="2"/>
      <c r="OF153" s="2"/>
      <c r="OG153" s="2"/>
      <c r="OH153" s="2"/>
      <c r="OI153" s="2"/>
      <c r="OJ153" s="2"/>
      <c r="OK153" s="2"/>
      <c r="OL153" s="2"/>
      <c r="OM153" s="2"/>
      <c r="ON153" s="2"/>
      <c r="OO153" s="2"/>
      <c r="OP153" s="2"/>
      <c r="OQ153" s="2"/>
      <c r="OR153" s="2"/>
      <c r="OS153" s="2"/>
      <c r="OT153" s="2"/>
      <c r="OU153" s="2"/>
      <c r="OV153" s="2"/>
      <c r="OW153" s="2"/>
      <c r="OX153" s="2"/>
      <c r="OY153" s="2"/>
      <c r="OZ153" s="2"/>
      <c r="PA153" s="2"/>
      <c r="PB153" s="2"/>
      <c r="PC153" s="2"/>
      <c r="PD153" s="2"/>
      <c r="PE153" s="2"/>
      <c r="PF153" s="2"/>
      <c r="PG153" s="2"/>
      <c r="PH153" s="2"/>
      <c r="PI153" s="2"/>
      <c r="PJ153" s="2"/>
      <c r="PK153" s="2"/>
      <c r="PL153" s="2"/>
      <c r="PM153" s="2"/>
      <c r="PN153" s="2"/>
      <c r="PO153" s="2"/>
      <c r="PP153" s="2"/>
      <c r="PQ153" s="2"/>
      <c r="PR153" s="2"/>
      <c r="PS153" s="2"/>
      <c r="PT153" s="2"/>
      <c r="PU153" s="2"/>
      <c r="PV153" s="2"/>
      <c r="PW153" s="2"/>
      <c r="PX153" s="2"/>
      <c r="PY153" s="2"/>
      <c r="PZ153" s="2"/>
      <c r="QA153" s="2"/>
      <c r="QB153" s="2"/>
      <c r="QC153" s="2"/>
      <c r="QD153" s="2"/>
      <c r="QE153" s="2"/>
      <c r="QF153" s="2"/>
      <c r="QG153" s="2"/>
      <c r="QH153" s="2"/>
      <c r="QI153" s="2"/>
      <c r="QJ153" s="2"/>
      <c r="QK153" s="2"/>
      <c r="QL153" s="2"/>
      <c r="QM153" s="2"/>
      <c r="QN153" s="2"/>
      <c r="QO153" s="2"/>
      <c r="QP153" s="2"/>
      <c r="QQ153" s="2"/>
      <c r="QR153" s="2"/>
      <c r="QS153" s="2"/>
      <c r="QT153" s="2"/>
      <c r="QU153" s="2"/>
      <c r="QV153" s="2"/>
      <c r="QW153" s="2"/>
      <c r="QX153" s="2"/>
      <c r="QY153" s="2"/>
      <c r="QZ153" s="2"/>
      <c r="RA153" s="2"/>
      <c r="RB153" s="2"/>
      <c r="RC153" s="2"/>
      <c r="RD153" s="2"/>
      <c r="RE153" s="2"/>
      <c r="RF153" s="2"/>
      <c r="RG153" s="2"/>
      <c r="RH153" s="2"/>
      <c r="RI153" s="2"/>
      <c r="RJ153" s="2"/>
      <c r="RK153" s="2"/>
      <c r="RL153" s="2"/>
      <c r="RM153" s="2"/>
      <c r="RN153" s="2"/>
      <c r="RO153" s="2"/>
      <c r="RP153" s="2"/>
      <c r="RQ153" s="2"/>
      <c r="RR153" s="2"/>
      <c r="RS153" s="2"/>
      <c r="RT153" s="2"/>
      <c r="RU153" s="2"/>
      <c r="RV153" s="2"/>
      <c r="RW153" s="2"/>
      <c r="RX153" s="2"/>
      <c r="RY153" s="2"/>
      <c r="RZ153" s="2"/>
      <c r="SA153" s="2"/>
      <c r="SB153" s="2"/>
      <c r="SC153" s="2"/>
      <c r="SD153" s="2"/>
      <c r="SE153" s="2"/>
      <c r="SF153" s="2"/>
      <c r="SG153" s="2"/>
      <c r="SH153" s="2"/>
      <c r="SI153" s="2"/>
      <c r="SJ153" s="2"/>
      <c r="SK153" s="2"/>
      <c r="SL153" s="2"/>
      <c r="SM153" s="2"/>
      <c r="SN153" s="2"/>
      <c r="SO153" s="2"/>
      <c r="SP153" s="2"/>
      <c r="SQ153" s="2"/>
      <c r="SR153" s="2"/>
      <c r="SS153" s="2"/>
      <c r="ST153" s="2"/>
      <c r="SU153" s="2"/>
      <c r="SV153" s="2"/>
      <c r="SW153" s="2"/>
      <c r="SX153" s="2"/>
      <c r="SY153" s="2"/>
      <c r="SZ153" s="2"/>
      <c r="TA153" s="2"/>
      <c r="TB153" s="2"/>
      <c r="TC153" s="2"/>
      <c r="TD153" s="2"/>
      <c r="TE153" s="2"/>
      <c r="TF153" s="2"/>
      <c r="TG153" s="2"/>
      <c r="TH153" s="2"/>
      <c r="TI153" s="2"/>
      <c r="TJ153" s="2"/>
      <c r="TK153" s="2"/>
      <c r="TL153" s="2"/>
      <c r="TM153" s="2"/>
      <c r="TN153" s="2"/>
      <c r="TO153" s="2"/>
      <c r="TP153" s="2"/>
      <c r="TQ153" s="2"/>
      <c r="TR153" s="2"/>
      <c r="TS153" s="2"/>
      <c r="TT153" s="2"/>
      <c r="TU153" s="2"/>
      <c r="TV153" s="2"/>
    </row>
    <row r="154" spans="1:542" s="37" customFormat="1" x14ac:dyDescent="0.35">
      <c r="A154" s="62" t="s">
        <v>271</v>
      </c>
      <c r="B154" s="62" t="s">
        <v>272</v>
      </c>
      <c r="C154" s="63">
        <v>862</v>
      </c>
      <c r="D154" s="47"/>
      <c r="E154" s="68" t="s">
        <v>26</v>
      </c>
      <c r="F154" s="68"/>
      <c r="G154" s="39">
        <v>25</v>
      </c>
      <c r="H154" s="39">
        <v>1</v>
      </c>
      <c r="I154" s="68">
        <f>Table32[[#This Row],[Incidents per Year]]*Table32[[#This Row],[Quantity per incident]]</f>
        <v>25</v>
      </c>
      <c r="J154" s="38">
        <f>D154*Table32[[#This Row],[Potential Quantity per year]]*3</f>
        <v>0</v>
      </c>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U154" s="2"/>
      <c r="CV154" s="2"/>
      <c r="CW154" s="2"/>
      <c r="CX154" s="2"/>
      <c r="CY154" s="2"/>
      <c r="CZ154" s="2"/>
      <c r="DA154" s="2"/>
      <c r="DB154" s="2"/>
      <c r="DC154" s="2"/>
      <c r="DD154" s="2"/>
      <c r="DE154" s="2"/>
      <c r="DF154" s="2"/>
      <c r="DG154" s="2"/>
      <c r="DH154" s="2"/>
      <c r="DI154" s="2"/>
      <c r="DJ154" s="2"/>
      <c r="DK154" s="2"/>
      <c r="DL154" s="2"/>
      <c r="DM154" s="2"/>
      <c r="DN154" s="2"/>
      <c r="DO154" s="2"/>
      <c r="DP154" s="2"/>
      <c r="DQ154" s="2"/>
      <c r="DR154" s="2"/>
      <c r="DS154" s="2"/>
      <c r="DT154" s="2"/>
      <c r="DU154" s="2"/>
      <c r="DV154" s="2"/>
      <c r="DW154" s="2"/>
      <c r="DX154" s="2"/>
      <c r="DY154" s="2"/>
      <c r="DZ154" s="2"/>
      <c r="EA154" s="2"/>
      <c r="EB154" s="2"/>
      <c r="EC154" s="2"/>
      <c r="ED154" s="2"/>
      <c r="EE154" s="2"/>
      <c r="EF154" s="2"/>
      <c r="EG154" s="2"/>
      <c r="EH154" s="2"/>
      <c r="EI154" s="2"/>
      <c r="EJ154" s="2"/>
      <c r="EK154" s="2"/>
      <c r="EL154" s="2"/>
      <c r="EM154" s="2"/>
      <c r="EN154" s="2"/>
      <c r="EO154" s="2"/>
      <c r="EP154" s="2"/>
      <c r="EQ154" s="2"/>
      <c r="ER154" s="2"/>
      <c r="ES154" s="2"/>
      <c r="ET154" s="2"/>
      <c r="EU154" s="2"/>
      <c r="EV154" s="2"/>
      <c r="EW154" s="2"/>
      <c r="EX154" s="2"/>
      <c r="EY154" s="2"/>
      <c r="EZ154" s="2"/>
      <c r="FA154" s="2"/>
      <c r="FB154" s="2"/>
      <c r="FC154" s="2"/>
      <c r="FD154" s="2"/>
      <c r="FE154" s="2"/>
      <c r="FF154" s="2"/>
      <c r="FG154" s="2"/>
      <c r="FH154" s="2"/>
      <c r="FI154" s="2"/>
      <c r="FJ154" s="2"/>
      <c r="FK154" s="2"/>
      <c r="FL154" s="2"/>
      <c r="FM154" s="2"/>
      <c r="FN154" s="2"/>
      <c r="FO154" s="2"/>
      <c r="FP154" s="2"/>
      <c r="FQ154" s="2"/>
      <c r="FR154" s="2"/>
      <c r="FS154" s="2"/>
      <c r="FT154" s="2"/>
      <c r="FU154" s="2"/>
      <c r="FV154" s="2"/>
      <c r="FW154" s="2"/>
      <c r="FX154" s="2"/>
      <c r="FY154" s="2"/>
      <c r="FZ154" s="2"/>
      <c r="GA154" s="2"/>
      <c r="GB154" s="2"/>
      <c r="GC154" s="2"/>
      <c r="GD154" s="2"/>
      <c r="GE154" s="2"/>
      <c r="GF154" s="2"/>
      <c r="GG154" s="2"/>
      <c r="GH154" s="2"/>
      <c r="GI154" s="2"/>
      <c r="GJ154" s="2"/>
      <c r="GK154" s="2"/>
      <c r="GL154" s="2"/>
      <c r="GM154" s="2"/>
      <c r="GN154" s="2"/>
      <c r="GO154" s="2"/>
      <c r="GP154" s="2"/>
      <c r="GQ154" s="2"/>
      <c r="GR154" s="2"/>
      <c r="GS154" s="2"/>
      <c r="GT154" s="2"/>
      <c r="GU154" s="2"/>
      <c r="GV154" s="2"/>
      <c r="GW154" s="2"/>
      <c r="GX154" s="2"/>
      <c r="GY154" s="2"/>
      <c r="GZ154" s="2"/>
      <c r="HA154" s="2"/>
      <c r="HB154" s="2"/>
      <c r="HC154" s="2"/>
      <c r="HD154" s="2"/>
      <c r="HE154" s="2"/>
      <c r="HF154" s="2"/>
      <c r="HG154" s="2"/>
      <c r="HH154" s="2"/>
      <c r="HI154" s="2"/>
      <c r="HJ154" s="2"/>
      <c r="HK154" s="2"/>
      <c r="HL154" s="2"/>
      <c r="HM154" s="2"/>
      <c r="HN154" s="2"/>
      <c r="HO154" s="2"/>
      <c r="HP154" s="2"/>
      <c r="HQ154" s="2"/>
      <c r="HR154" s="2"/>
      <c r="HS154" s="2"/>
      <c r="HT154" s="2"/>
      <c r="HU154" s="2"/>
      <c r="HV154" s="2"/>
      <c r="HW154" s="2"/>
      <c r="HX154" s="2"/>
      <c r="HY154" s="2"/>
      <c r="HZ154" s="2"/>
      <c r="IA154" s="2"/>
      <c r="IB154" s="2"/>
      <c r="IC154" s="2"/>
      <c r="ID154" s="2"/>
      <c r="IE154" s="2"/>
      <c r="IF154" s="2"/>
      <c r="IG154" s="2"/>
      <c r="IH154" s="2"/>
      <c r="II154" s="2"/>
      <c r="IJ154" s="2"/>
      <c r="IK154" s="2"/>
      <c r="IL154" s="2"/>
      <c r="IM154" s="2"/>
      <c r="IN154" s="2"/>
      <c r="IO154" s="2"/>
      <c r="IP154" s="2"/>
      <c r="IQ154" s="2"/>
      <c r="IR154" s="2"/>
      <c r="IS154" s="2"/>
      <c r="IT154" s="2"/>
      <c r="IU154" s="2"/>
      <c r="IV154" s="2"/>
      <c r="IW154" s="2"/>
      <c r="IX154" s="2"/>
      <c r="IY154" s="2"/>
      <c r="IZ154" s="2"/>
      <c r="JA154" s="2"/>
      <c r="JB154" s="2"/>
      <c r="JC154" s="2"/>
      <c r="JD154" s="2"/>
      <c r="JE154" s="2"/>
      <c r="JF154" s="2"/>
      <c r="JG154" s="2"/>
      <c r="JH154" s="2"/>
      <c r="JI154" s="2"/>
      <c r="JJ154" s="2"/>
      <c r="JK154" s="2"/>
      <c r="JL154" s="2"/>
      <c r="JM154" s="2"/>
      <c r="JN154" s="2"/>
      <c r="JO154" s="2"/>
      <c r="JP154" s="2"/>
      <c r="JQ154" s="2"/>
      <c r="JR154" s="2"/>
      <c r="JS154" s="2"/>
      <c r="JT154" s="2"/>
      <c r="JU154" s="2"/>
      <c r="JV154" s="2"/>
      <c r="JW154" s="2"/>
      <c r="JX154" s="2"/>
      <c r="JY154" s="2"/>
      <c r="JZ154" s="2"/>
      <c r="KA154" s="2"/>
      <c r="KB154" s="2"/>
      <c r="KC154" s="2"/>
      <c r="KD154" s="2"/>
      <c r="KE154" s="2"/>
      <c r="KF154" s="2"/>
      <c r="KG154" s="2"/>
      <c r="KH154" s="2"/>
      <c r="KI154" s="2"/>
      <c r="KJ154" s="2"/>
      <c r="KK154" s="2"/>
      <c r="KL154" s="2"/>
      <c r="KM154" s="2"/>
      <c r="KN154" s="2"/>
      <c r="KO154" s="2"/>
      <c r="KP154" s="2"/>
      <c r="KQ154" s="2"/>
      <c r="KR154" s="2"/>
      <c r="KS154" s="2"/>
      <c r="KT154" s="2"/>
      <c r="KU154" s="2"/>
      <c r="KV154" s="2"/>
      <c r="KW154" s="2"/>
      <c r="KX154" s="2"/>
      <c r="KY154" s="2"/>
      <c r="KZ154" s="2"/>
      <c r="LA154" s="2"/>
      <c r="LB154" s="2"/>
      <c r="LC154" s="2"/>
      <c r="LD154" s="2"/>
      <c r="LE154" s="2"/>
      <c r="LF154" s="2"/>
      <c r="LG154" s="2"/>
      <c r="LH154" s="2"/>
      <c r="LI154" s="2"/>
      <c r="LJ154" s="2"/>
      <c r="LK154" s="2"/>
      <c r="LL154" s="2"/>
      <c r="LM154" s="2"/>
      <c r="LN154" s="2"/>
      <c r="LO154" s="2"/>
      <c r="LP154" s="2"/>
      <c r="LQ154" s="2"/>
      <c r="LR154" s="2"/>
      <c r="LS154" s="2"/>
      <c r="LT154" s="2"/>
      <c r="LU154" s="2"/>
      <c r="LV154" s="2"/>
      <c r="LW154" s="2"/>
      <c r="LX154" s="2"/>
      <c r="LY154" s="2"/>
      <c r="LZ154" s="2"/>
      <c r="MA154" s="2"/>
      <c r="MB154" s="2"/>
      <c r="MC154" s="2"/>
      <c r="MD154" s="2"/>
      <c r="ME154" s="2"/>
      <c r="MF154" s="2"/>
      <c r="MG154" s="2"/>
      <c r="MH154" s="2"/>
      <c r="MI154" s="2"/>
      <c r="MJ154" s="2"/>
      <c r="MK154" s="2"/>
      <c r="ML154" s="2"/>
      <c r="MM154" s="2"/>
      <c r="MN154" s="2"/>
      <c r="MO154" s="2"/>
      <c r="MP154" s="2"/>
      <c r="MQ154" s="2"/>
      <c r="MR154" s="2"/>
      <c r="MS154" s="2"/>
      <c r="MT154" s="2"/>
      <c r="MU154" s="2"/>
      <c r="MV154" s="2"/>
      <c r="MW154" s="2"/>
      <c r="MX154" s="2"/>
      <c r="MY154" s="2"/>
      <c r="MZ154" s="2"/>
      <c r="NA154" s="2"/>
      <c r="NB154" s="2"/>
      <c r="NC154" s="2"/>
      <c r="ND154" s="2"/>
      <c r="NE154" s="2"/>
      <c r="NF154" s="2"/>
      <c r="NG154" s="2"/>
      <c r="NH154" s="2"/>
      <c r="NI154" s="2"/>
      <c r="NJ154" s="2"/>
      <c r="NK154" s="2"/>
      <c r="NL154" s="2"/>
      <c r="NM154" s="2"/>
      <c r="NN154" s="2"/>
      <c r="NO154" s="2"/>
      <c r="NP154" s="2"/>
      <c r="NQ154" s="2"/>
      <c r="NR154" s="2"/>
      <c r="NS154" s="2"/>
      <c r="NT154" s="2"/>
      <c r="NU154" s="2"/>
      <c r="NV154" s="2"/>
      <c r="NW154" s="2"/>
      <c r="NX154" s="2"/>
      <c r="NY154" s="2"/>
      <c r="NZ154" s="2"/>
      <c r="OA154" s="2"/>
      <c r="OB154" s="2"/>
      <c r="OC154" s="2"/>
      <c r="OD154" s="2"/>
      <c r="OE154" s="2"/>
      <c r="OF154" s="2"/>
      <c r="OG154" s="2"/>
      <c r="OH154" s="2"/>
      <c r="OI154" s="2"/>
      <c r="OJ154" s="2"/>
      <c r="OK154" s="2"/>
      <c r="OL154" s="2"/>
      <c r="OM154" s="2"/>
      <c r="ON154" s="2"/>
      <c r="OO154" s="2"/>
      <c r="OP154" s="2"/>
      <c r="OQ154" s="2"/>
      <c r="OR154" s="2"/>
      <c r="OS154" s="2"/>
      <c r="OT154" s="2"/>
      <c r="OU154" s="2"/>
      <c r="OV154" s="2"/>
      <c r="OW154" s="2"/>
      <c r="OX154" s="2"/>
      <c r="OY154" s="2"/>
      <c r="OZ154" s="2"/>
      <c r="PA154" s="2"/>
      <c r="PB154" s="2"/>
      <c r="PC154" s="2"/>
      <c r="PD154" s="2"/>
      <c r="PE154" s="2"/>
      <c r="PF154" s="2"/>
      <c r="PG154" s="2"/>
      <c r="PH154" s="2"/>
      <c r="PI154" s="2"/>
      <c r="PJ154" s="2"/>
      <c r="PK154" s="2"/>
      <c r="PL154" s="2"/>
      <c r="PM154" s="2"/>
      <c r="PN154" s="2"/>
      <c r="PO154" s="2"/>
      <c r="PP154" s="2"/>
      <c r="PQ154" s="2"/>
      <c r="PR154" s="2"/>
      <c r="PS154" s="2"/>
      <c r="PT154" s="2"/>
      <c r="PU154" s="2"/>
      <c r="PV154" s="2"/>
      <c r="PW154" s="2"/>
      <c r="PX154" s="2"/>
      <c r="PY154" s="2"/>
      <c r="PZ154" s="2"/>
      <c r="QA154" s="2"/>
      <c r="QB154" s="2"/>
      <c r="QC154" s="2"/>
      <c r="QD154" s="2"/>
      <c r="QE154" s="2"/>
      <c r="QF154" s="2"/>
      <c r="QG154" s="2"/>
      <c r="QH154" s="2"/>
      <c r="QI154" s="2"/>
      <c r="QJ154" s="2"/>
      <c r="QK154" s="2"/>
      <c r="QL154" s="2"/>
      <c r="QM154" s="2"/>
      <c r="QN154" s="2"/>
      <c r="QO154" s="2"/>
      <c r="QP154" s="2"/>
      <c r="QQ154" s="2"/>
      <c r="QR154" s="2"/>
      <c r="QS154" s="2"/>
      <c r="QT154" s="2"/>
      <c r="QU154" s="2"/>
      <c r="QV154" s="2"/>
      <c r="QW154" s="2"/>
      <c r="QX154" s="2"/>
      <c r="QY154" s="2"/>
      <c r="QZ154" s="2"/>
      <c r="RA154" s="2"/>
      <c r="RB154" s="2"/>
      <c r="RC154" s="2"/>
      <c r="RD154" s="2"/>
      <c r="RE154" s="2"/>
      <c r="RF154" s="2"/>
      <c r="RG154" s="2"/>
      <c r="RH154" s="2"/>
      <c r="RI154" s="2"/>
      <c r="RJ154" s="2"/>
      <c r="RK154" s="2"/>
      <c r="RL154" s="2"/>
      <c r="RM154" s="2"/>
      <c r="RN154" s="2"/>
      <c r="RO154" s="2"/>
      <c r="RP154" s="2"/>
      <c r="RQ154" s="2"/>
      <c r="RR154" s="2"/>
      <c r="RS154" s="2"/>
      <c r="RT154" s="2"/>
      <c r="RU154" s="2"/>
      <c r="RV154" s="2"/>
      <c r="RW154" s="2"/>
      <c r="RX154" s="2"/>
      <c r="RY154" s="2"/>
      <c r="RZ154" s="2"/>
      <c r="SA154" s="2"/>
      <c r="SB154" s="2"/>
      <c r="SC154" s="2"/>
      <c r="SD154" s="2"/>
      <c r="SE154" s="2"/>
      <c r="SF154" s="2"/>
      <c r="SG154" s="2"/>
      <c r="SH154" s="2"/>
      <c r="SI154" s="2"/>
      <c r="SJ154" s="2"/>
      <c r="SK154" s="2"/>
      <c r="SL154" s="2"/>
      <c r="SM154" s="2"/>
      <c r="SN154" s="2"/>
      <c r="SO154" s="2"/>
      <c r="SP154" s="2"/>
      <c r="SQ154" s="2"/>
      <c r="SR154" s="2"/>
      <c r="SS154" s="2"/>
      <c r="ST154" s="2"/>
      <c r="SU154" s="2"/>
      <c r="SV154" s="2"/>
      <c r="SW154" s="2"/>
      <c r="SX154" s="2"/>
      <c r="SY154" s="2"/>
      <c r="SZ154" s="2"/>
      <c r="TA154" s="2"/>
      <c r="TB154" s="2"/>
      <c r="TC154" s="2"/>
      <c r="TD154" s="2"/>
      <c r="TE154" s="2"/>
      <c r="TF154" s="2"/>
      <c r="TG154" s="2"/>
      <c r="TH154" s="2"/>
      <c r="TI154" s="2"/>
      <c r="TJ154" s="2"/>
      <c r="TK154" s="2"/>
      <c r="TL154" s="2"/>
      <c r="TM154" s="2"/>
      <c r="TN154" s="2"/>
      <c r="TO154" s="2"/>
      <c r="TP154" s="2"/>
      <c r="TQ154" s="2"/>
      <c r="TR154" s="2"/>
      <c r="TS154" s="2"/>
      <c r="TT154" s="2"/>
      <c r="TU154" s="2"/>
      <c r="TV154" s="2"/>
    </row>
    <row r="155" spans="1:542" s="37" customFormat="1" x14ac:dyDescent="0.35">
      <c r="A155" s="62" t="s">
        <v>295</v>
      </c>
      <c r="B155" s="62" t="s">
        <v>273</v>
      </c>
      <c r="C155" s="63">
        <v>862</v>
      </c>
      <c r="D155" s="47"/>
      <c r="E155" s="68" t="s">
        <v>24</v>
      </c>
      <c r="F155" s="68"/>
      <c r="G155" s="39">
        <v>10</v>
      </c>
      <c r="H155" s="39">
        <v>1</v>
      </c>
      <c r="I155" s="68">
        <f>Table32[[#This Row],[Incidents per Year]]*Table32[[#This Row],[Quantity per incident]]</f>
        <v>10</v>
      </c>
      <c r="J155" s="38">
        <f>D155*Table32[[#This Row],[Potential Quantity per year]]*3</f>
        <v>0</v>
      </c>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U155" s="2"/>
      <c r="CV155" s="2"/>
      <c r="CW155" s="2"/>
      <c r="CX155" s="2"/>
      <c r="CY155" s="2"/>
      <c r="CZ155" s="2"/>
      <c r="DA155" s="2"/>
      <c r="DB155" s="2"/>
      <c r="DC155" s="2"/>
      <c r="DD155" s="2"/>
      <c r="DE155" s="2"/>
      <c r="DF155" s="2"/>
      <c r="DG155" s="2"/>
      <c r="DH155" s="2"/>
      <c r="DI155" s="2"/>
      <c r="DJ155" s="2"/>
      <c r="DK155" s="2"/>
      <c r="DL155" s="2"/>
      <c r="DM155" s="2"/>
      <c r="DN155" s="2"/>
      <c r="DO155" s="2"/>
      <c r="DP155" s="2"/>
      <c r="DQ155" s="2"/>
      <c r="DR155" s="2"/>
      <c r="DS155" s="2"/>
      <c r="DT155" s="2"/>
      <c r="DU155" s="2"/>
      <c r="DV155" s="2"/>
      <c r="DW155" s="2"/>
      <c r="DX155" s="2"/>
      <c r="DY155" s="2"/>
      <c r="DZ155" s="2"/>
      <c r="EA155" s="2"/>
      <c r="EB155" s="2"/>
      <c r="EC155" s="2"/>
      <c r="ED155" s="2"/>
      <c r="EE155" s="2"/>
      <c r="EF155" s="2"/>
      <c r="EG155" s="2"/>
      <c r="EH155" s="2"/>
      <c r="EI155" s="2"/>
      <c r="EJ155" s="2"/>
      <c r="EK155" s="2"/>
      <c r="EL155" s="2"/>
      <c r="EM155" s="2"/>
      <c r="EN155" s="2"/>
      <c r="EO155" s="2"/>
      <c r="EP155" s="2"/>
      <c r="EQ155" s="2"/>
      <c r="ER155" s="2"/>
      <c r="ES155" s="2"/>
      <c r="ET155" s="2"/>
      <c r="EU155" s="2"/>
      <c r="EV155" s="2"/>
      <c r="EW155" s="2"/>
      <c r="EX155" s="2"/>
      <c r="EY155" s="2"/>
      <c r="EZ155" s="2"/>
      <c r="FA155" s="2"/>
      <c r="FB155" s="2"/>
      <c r="FC155" s="2"/>
      <c r="FD155" s="2"/>
      <c r="FE155" s="2"/>
      <c r="FF155" s="2"/>
      <c r="FG155" s="2"/>
      <c r="FH155" s="2"/>
      <c r="FI155" s="2"/>
      <c r="FJ155" s="2"/>
      <c r="FK155" s="2"/>
      <c r="FL155" s="2"/>
      <c r="FM155" s="2"/>
      <c r="FN155" s="2"/>
      <c r="FO155" s="2"/>
      <c r="FP155" s="2"/>
      <c r="FQ155" s="2"/>
      <c r="FR155" s="2"/>
      <c r="FS155" s="2"/>
      <c r="FT155" s="2"/>
      <c r="FU155" s="2"/>
      <c r="FV155" s="2"/>
      <c r="FW155" s="2"/>
      <c r="FX155" s="2"/>
      <c r="FY155" s="2"/>
      <c r="FZ155" s="2"/>
      <c r="GA155" s="2"/>
      <c r="GB155" s="2"/>
      <c r="GC155" s="2"/>
      <c r="GD155" s="2"/>
      <c r="GE155" s="2"/>
      <c r="GF155" s="2"/>
      <c r="GG155" s="2"/>
      <c r="GH155" s="2"/>
      <c r="GI155" s="2"/>
      <c r="GJ155" s="2"/>
      <c r="GK155" s="2"/>
      <c r="GL155" s="2"/>
      <c r="GM155" s="2"/>
      <c r="GN155" s="2"/>
      <c r="GO155" s="2"/>
      <c r="GP155" s="2"/>
      <c r="GQ155" s="2"/>
      <c r="GR155" s="2"/>
      <c r="GS155" s="2"/>
      <c r="GT155" s="2"/>
      <c r="GU155" s="2"/>
      <c r="GV155" s="2"/>
      <c r="GW155" s="2"/>
      <c r="GX155" s="2"/>
      <c r="GY155" s="2"/>
      <c r="GZ155" s="2"/>
      <c r="HA155" s="2"/>
      <c r="HB155" s="2"/>
      <c r="HC155" s="2"/>
      <c r="HD155" s="2"/>
      <c r="HE155" s="2"/>
      <c r="HF155" s="2"/>
      <c r="HG155" s="2"/>
      <c r="HH155" s="2"/>
      <c r="HI155" s="2"/>
      <c r="HJ155" s="2"/>
      <c r="HK155" s="2"/>
      <c r="HL155" s="2"/>
      <c r="HM155" s="2"/>
      <c r="HN155" s="2"/>
      <c r="HO155" s="2"/>
      <c r="HP155" s="2"/>
      <c r="HQ155" s="2"/>
      <c r="HR155" s="2"/>
      <c r="HS155" s="2"/>
      <c r="HT155" s="2"/>
      <c r="HU155" s="2"/>
      <c r="HV155" s="2"/>
      <c r="HW155" s="2"/>
      <c r="HX155" s="2"/>
      <c r="HY155" s="2"/>
      <c r="HZ155" s="2"/>
      <c r="IA155" s="2"/>
      <c r="IB155" s="2"/>
      <c r="IC155" s="2"/>
      <c r="ID155" s="2"/>
      <c r="IE155" s="2"/>
      <c r="IF155" s="2"/>
      <c r="IG155" s="2"/>
      <c r="IH155" s="2"/>
      <c r="II155" s="2"/>
      <c r="IJ155" s="2"/>
      <c r="IK155" s="2"/>
      <c r="IL155" s="2"/>
      <c r="IM155" s="2"/>
      <c r="IN155" s="2"/>
      <c r="IO155" s="2"/>
      <c r="IP155" s="2"/>
      <c r="IQ155" s="2"/>
      <c r="IR155" s="2"/>
      <c r="IS155" s="2"/>
      <c r="IT155" s="2"/>
      <c r="IU155" s="2"/>
      <c r="IV155" s="2"/>
      <c r="IW155" s="2"/>
      <c r="IX155" s="2"/>
      <c r="IY155" s="2"/>
      <c r="IZ155" s="2"/>
      <c r="JA155" s="2"/>
      <c r="JB155" s="2"/>
      <c r="JC155" s="2"/>
      <c r="JD155" s="2"/>
      <c r="JE155" s="2"/>
      <c r="JF155" s="2"/>
      <c r="JG155" s="2"/>
      <c r="JH155" s="2"/>
      <c r="JI155" s="2"/>
      <c r="JJ155" s="2"/>
      <c r="JK155" s="2"/>
      <c r="JL155" s="2"/>
      <c r="JM155" s="2"/>
      <c r="JN155" s="2"/>
      <c r="JO155" s="2"/>
      <c r="JP155" s="2"/>
      <c r="JQ155" s="2"/>
      <c r="JR155" s="2"/>
      <c r="JS155" s="2"/>
      <c r="JT155" s="2"/>
      <c r="JU155" s="2"/>
      <c r="JV155" s="2"/>
      <c r="JW155" s="2"/>
      <c r="JX155" s="2"/>
      <c r="JY155" s="2"/>
      <c r="JZ155" s="2"/>
      <c r="KA155" s="2"/>
      <c r="KB155" s="2"/>
      <c r="KC155" s="2"/>
      <c r="KD155" s="2"/>
      <c r="KE155" s="2"/>
      <c r="KF155" s="2"/>
      <c r="KG155" s="2"/>
      <c r="KH155" s="2"/>
      <c r="KI155" s="2"/>
      <c r="KJ155" s="2"/>
      <c r="KK155" s="2"/>
      <c r="KL155" s="2"/>
      <c r="KM155" s="2"/>
      <c r="KN155" s="2"/>
      <c r="KO155" s="2"/>
      <c r="KP155" s="2"/>
      <c r="KQ155" s="2"/>
      <c r="KR155" s="2"/>
      <c r="KS155" s="2"/>
      <c r="KT155" s="2"/>
      <c r="KU155" s="2"/>
      <c r="KV155" s="2"/>
      <c r="KW155" s="2"/>
      <c r="KX155" s="2"/>
      <c r="KY155" s="2"/>
      <c r="KZ155" s="2"/>
      <c r="LA155" s="2"/>
      <c r="LB155" s="2"/>
      <c r="LC155" s="2"/>
      <c r="LD155" s="2"/>
      <c r="LE155" s="2"/>
      <c r="LF155" s="2"/>
      <c r="LG155" s="2"/>
      <c r="LH155" s="2"/>
      <c r="LI155" s="2"/>
      <c r="LJ155" s="2"/>
      <c r="LK155" s="2"/>
      <c r="LL155" s="2"/>
      <c r="LM155" s="2"/>
      <c r="LN155" s="2"/>
      <c r="LO155" s="2"/>
      <c r="LP155" s="2"/>
      <c r="LQ155" s="2"/>
      <c r="LR155" s="2"/>
      <c r="LS155" s="2"/>
      <c r="LT155" s="2"/>
      <c r="LU155" s="2"/>
      <c r="LV155" s="2"/>
      <c r="LW155" s="2"/>
      <c r="LX155" s="2"/>
      <c r="LY155" s="2"/>
      <c r="LZ155" s="2"/>
      <c r="MA155" s="2"/>
      <c r="MB155" s="2"/>
      <c r="MC155" s="2"/>
      <c r="MD155" s="2"/>
      <c r="ME155" s="2"/>
      <c r="MF155" s="2"/>
      <c r="MG155" s="2"/>
      <c r="MH155" s="2"/>
      <c r="MI155" s="2"/>
      <c r="MJ155" s="2"/>
      <c r="MK155" s="2"/>
      <c r="ML155" s="2"/>
      <c r="MM155" s="2"/>
      <c r="MN155" s="2"/>
      <c r="MO155" s="2"/>
      <c r="MP155" s="2"/>
      <c r="MQ155" s="2"/>
      <c r="MR155" s="2"/>
      <c r="MS155" s="2"/>
      <c r="MT155" s="2"/>
      <c r="MU155" s="2"/>
      <c r="MV155" s="2"/>
      <c r="MW155" s="2"/>
      <c r="MX155" s="2"/>
      <c r="MY155" s="2"/>
      <c r="MZ155" s="2"/>
      <c r="NA155" s="2"/>
      <c r="NB155" s="2"/>
      <c r="NC155" s="2"/>
      <c r="ND155" s="2"/>
      <c r="NE155" s="2"/>
      <c r="NF155" s="2"/>
      <c r="NG155" s="2"/>
      <c r="NH155" s="2"/>
      <c r="NI155" s="2"/>
      <c r="NJ155" s="2"/>
      <c r="NK155" s="2"/>
      <c r="NL155" s="2"/>
      <c r="NM155" s="2"/>
      <c r="NN155" s="2"/>
      <c r="NO155" s="2"/>
      <c r="NP155" s="2"/>
      <c r="NQ155" s="2"/>
      <c r="NR155" s="2"/>
      <c r="NS155" s="2"/>
      <c r="NT155" s="2"/>
      <c r="NU155" s="2"/>
      <c r="NV155" s="2"/>
      <c r="NW155" s="2"/>
      <c r="NX155" s="2"/>
      <c r="NY155" s="2"/>
      <c r="NZ155" s="2"/>
      <c r="OA155" s="2"/>
      <c r="OB155" s="2"/>
      <c r="OC155" s="2"/>
      <c r="OD155" s="2"/>
      <c r="OE155" s="2"/>
      <c r="OF155" s="2"/>
      <c r="OG155" s="2"/>
      <c r="OH155" s="2"/>
      <c r="OI155" s="2"/>
      <c r="OJ155" s="2"/>
      <c r="OK155" s="2"/>
      <c r="OL155" s="2"/>
      <c r="OM155" s="2"/>
      <c r="ON155" s="2"/>
      <c r="OO155" s="2"/>
      <c r="OP155" s="2"/>
      <c r="OQ155" s="2"/>
      <c r="OR155" s="2"/>
      <c r="OS155" s="2"/>
      <c r="OT155" s="2"/>
      <c r="OU155" s="2"/>
      <c r="OV155" s="2"/>
      <c r="OW155" s="2"/>
      <c r="OX155" s="2"/>
      <c r="OY155" s="2"/>
      <c r="OZ155" s="2"/>
      <c r="PA155" s="2"/>
      <c r="PB155" s="2"/>
      <c r="PC155" s="2"/>
      <c r="PD155" s="2"/>
      <c r="PE155" s="2"/>
      <c r="PF155" s="2"/>
      <c r="PG155" s="2"/>
      <c r="PH155" s="2"/>
      <c r="PI155" s="2"/>
      <c r="PJ155" s="2"/>
      <c r="PK155" s="2"/>
      <c r="PL155" s="2"/>
      <c r="PM155" s="2"/>
      <c r="PN155" s="2"/>
      <c r="PO155" s="2"/>
      <c r="PP155" s="2"/>
      <c r="PQ155" s="2"/>
      <c r="PR155" s="2"/>
      <c r="PS155" s="2"/>
      <c r="PT155" s="2"/>
      <c r="PU155" s="2"/>
      <c r="PV155" s="2"/>
      <c r="PW155" s="2"/>
      <c r="PX155" s="2"/>
      <c r="PY155" s="2"/>
      <c r="PZ155" s="2"/>
      <c r="QA155" s="2"/>
      <c r="QB155" s="2"/>
      <c r="QC155" s="2"/>
      <c r="QD155" s="2"/>
      <c r="QE155" s="2"/>
      <c r="QF155" s="2"/>
      <c r="QG155" s="2"/>
      <c r="QH155" s="2"/>
      <c r="QI155" s="2"/>
      <c r="QJ155" s="2"/>
      <c r="QK155" s="2"/>
      <c r="QL155" s="2"/>
      <c r="QM155" s="2"/>
      <c r="QN155" s="2"/>
      <c r="QO155" s="2"/>
      <c r="QP155" s="2"/>
      <c r="QQ155" s="2"/>
      <c r="QR155" s="2"/>
      <c r="QS155" s="2"/>
      <c r="QT155" s="2"/>
      <c r="QU155" s="2"/>
      <c r="QV155" s="2"/>
      <c r="QW155" s="2"/>
      <c r="QX155" s="2"/>
      <c r="QY155" s="2"/>
      <c r="QZ155" s="2"/>
      <c r="RA155" s="2"/>
      <c r="RB155" s="2"/>
      <c r="RC155" s="2"/>
      <c r="RD155" s="2"/>
      <c r="RE155" s="2"/>
      <c r="RF155" s="2"/>
      <c r="RG155" s="2"/>
      <c r="RH155" s="2"/>
      <c r="RI155" s="2"/>
      <c r="RJ155" s="2"/>
      <c r="RK155" s="2"/>
      <c r="RL155" s="2"/>
      <c r="RM155" s="2"/>
      <c r="RN155" s="2"/>
      <c r="RO155" s="2"/>
      <c r="RP155" s="2"/>
      <c r="RQ155" s="2"/>
      <c r="RR155" s="2"/>
      <c r="RS155" s="2"/>
      <c r="RT155" s="2"/>
      <c r="RU155" s="2"/>
      <c r="RV155" s="2"/>
      <c r="RW155" s="2"/>
      <c r="RX155" s="2"/>
      <c r="RY155" s="2"/>
      <c r="RZ155" s="2"/>
      <c r="SA155" s="2"/>
      <c r="SB155" s="2"/>
      <c r="SC155" s="2"/>
      <c r="SD155" s="2"/>
      <c r="SE155" s="2"/>
      <c r="SF155" s="2"/>
      <c r="SG155" s="2"/>
      <c r="SH155" s="2"/>
      <c r="SI155" s="2"/>
      <c r="SJ155" s="2"/>
      <c r="SK155" s="2"/>
      <c r="SL155" s="2"/>
      <c r="SM155" s="2"/>
      <c r="SN155" s="2"/>
      <c r="SO155" s="2"/>
      <c r="SP155" s="2"/>
      <c r="SQ155" s="2"/>
      <c r="SR155" s="2"/>
      <c r="SS155" s="2"/>
      <c r="ST155" s="2"/>
      <c r="SU155" s="2"/>
      <c r="SV155" s="2"/>
      <c r="SW155" s="2"/>
      <c r="SX155" s="2"/>
      <c r="SY155" s="2"/>
      <c r="SZ155" s="2"/>
      <c r="TA155" s="2"/>
      <c r="TB155" s="2"/>
      <c r="TC155" s="2"/>
      <c r="TD155" s="2"/>
      <c r="TE155" s="2"/>
      <c r="TF155" s="2"/>
      <c r="TG155" s="2"/>
      <c r="TH155" s="2"/>
      <c r="TI155" s="2"/>
      <c r="TJ155" s="2"/>
      <c r="TK155" s="2"/>
      <c r="TL155" s="2"/>
      <c r="TM155" s="2"/>
      <c r="TN155" s="2"/>
      <c r="TO155" s="2"/>
      <c r="TP155" s="2"/>
      <c r="TQ155" s="2"/>
      <c r="TR155" s="2"/>
      <c r="TS155" s="2"/>
      <c r="TT155" s="2"/>
      <c r="TU155" s="2"/>
      <c r="TV155" s="2"/>
    </row>
    <row r="156" spans="1:542" s="37" customFormat="1" x14ac:dyDescent="0.35">
      <c r="A156" s="62" t="s">
        <v>296</v>
      </c>
      <c r="B156" s="62" t="s">
        <v>273</v>
      </c>
      <c r="C156" s="63">
        <v>862</v>
      </c>
      <c r="D156" s="47"/>
      <c r="E156" s="68" t="s">
        <v>24</v>
      </c>
      <c r="F156" s="68"/>
      <c r="G156" s="39">
        <v>10</v>
      </c>
      <c r="H156" s="39">
        <v>1</v>
      </c>
      <c r="I156" s="68">
        <f>Table32[[#This Row],[Incidents per Year]]*Table32[[#This Row],[Quantity per incident]]</f>
        <v>10</v>
      </c>
      <c r="J156" s="38">
        <f>D156*Table32[[#This Row],[Potential Quantity per year]]*3</f>
        <v>0</v>
      </c>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U156" s="2"/>
      <c r="CV156" s="2"/>
      <c r="CW156" s="2"/>
      <c r="CX156" s="2"/>
      <c r="CY156" s="2"/>
      <c r="CZ156" s="2"/>
      <c r="DA156" s="2"/>
      <c r="DB156" s="2"/>
      <c r="DC156" s="2"/>
      <c r="DD156" s="2"/>
      <c r="DE156" s="2"/>
      <c r="DF156" s="2"/>
      <c r="DG156" s="2"/>
      <c r="DH156" s="2"/>
      <c r="DI156" s="2"/>
      <c r="DJ156" s="2"/>
      <c r="DK156" s="2"/>
      <c r="DL156" s="2"/>
      <c r="DM156" s="2"/>
      <c r="DN156" s="2"/>
      <c r="DO156" s="2"/>
      <c r="DP156" s="2"/>
      <c r="DQ156" s="2"/>
      <c r="DR156" s="2"/>
      <c r="DS156" s="2"/>
      <c r="DT156" s="2"/>
      <c r="DU156" s="2"/>
      <c r="DV156" s="2"/>
      <c r="DW156" s="2"/>
      <c r="DX156" s="2"/>
      <c r="DY156" s="2"/>
      <c r="DZ156" s="2"/>
      <c r="EA156" s="2"/>
      <c r="EB156" s="2"/>
      <c r="EC156" s="2"/>
      <c r="ED156" s="2"/>
      <c r="EE156" s="2"/>
      <c r="EF156" s="2"/>
      <c r="EG156" s="2"/>
      <c r="EH156" s="2"/>
      <c r="EI156" s="2"/>
      <c r="EJ156" s="2"/>
      <c r="EK156" s="2"/>
      <c r="EL156" s="2"/>
      <c r="EM156" s="2"/>
      <c r="EN156" s="2"/>
      <c r="EO156" s="2"/>
      <c r="EP156" s="2"/>
      <c r="EQ156" s="2"/>
      <c r="ER156" s="2"/>
      <c r="ES156" s="2"/>
      <c r="ET156" s="2"/>
      <c r="EU156" s="2"/>
      <c r="EV156" s="2"/>
      <c r="EW156" s="2"/>
      <c r="EX156" s="2"/>
      <c r="EY156" s="2"/>
      <c r="EZ156" s="2"/>
      <c r="FA156" s="2"/>
      <c r="FB156" s="2"/>
      <c r="FC156" s="2"/>
      <c r="FD156" s="2"/>
      <c r="FE156" s="2"/>
      <c r="FF156" s="2"/>
      <c r="FG156" s="2"/>
      <c r="FH156" s="2"/>
      <c r="FI156" s="2"/>
      <c r="FJ156" s="2"/>
      <c r="FK156" s="2"/>
      <c r="FL156" s="2"/>
      <c r="FM156" s="2"/>
      <c r="FN156" s="2"/>
      <c r="FO156" s="2"/>
      <c r="FP156" s="2"/>
      <c r="FQ156" s="2"/>
      <c r="FR156" s="2"/>
      <c r="FS156" s="2"/>
      <c r="FT156" s="2"/>
      <c r="FU156" s="2"/>
      <c r="FV156" s="2"/>
      <c r="FW156" s="2"/>
      <c r="FX156" s="2"/>
      <c r="FY156" s="2"/>
      <c r="FZ156" s="2"/>
      <c r="GA156" s="2"/>
      <c r="GB156" s="2"/>
      <c r="GC156" s="2"/>
      <c r="GD156" s="2"/>
      <c r="GE156" s="2"/>
      <c r="GF156" s="2"/>
      <c r="GG156" s="2"/>
      <c r="GH156" s="2"/>
      <c r="GI156" s="2"/>
      <c r="GJ156" s="2"/>
      <c r="GK156" s="2"/>
      <c r="GL156" s="2"/>
      <c r="GM156" s="2"/>
      <c r="GN156" s="2"/>
      <c r="GO156" s="2"/>
      <c r="GP156" s="2"/>
      <c r="GQ156" s="2"/>
      <c r="GR156" s="2"/>
      <c r="GS156" s="2"/>
      <c r="GT156" s="2"/>
      <c r="GU156" s="2"/>
      <c r="GV156" s="2"/>
      <c r="GW156" s="2"/>
      <c r="GX156" s="2"/>
      <c r="GY156" s="2"/>
      <c r="GZ156" s="2"/>
      <c r="HA156" s="2"/>
      <c r="HB156" s="2"/>
      <c r="HC156" s="2"/>
      <c r="HD156" s="2"/>
      <c r="HE156" s="2"/>
      <c r="HF156" s="2"/>
      <c r="HG156" s="2"/>
      <c r="HH156" s="2"/>
      <c r="HI156" s="2"/>
      <c r="HJ156" s="2"/>
      <c r="HK156" s="2"/>
      <c r="HL156" s="2"/>
      <c r="HM156" s="2"/>
      <c r="HN156" s="2"/>
      <c r="HO156" s="2"/>
      <c r="HP156" s="2"/>
      <c r="HQ156" s="2"/>
      <c r="HR156" s="2"/>
      <c r="HS156" s="2"/>
      <c r="HT156" s="2"/>
      <c r="HU156" s="2"/>
      <c r="HV156" s="2"/>
      <c r="HW156" s="2"/>
      <c r="HX156" s="2"/>
      <c r="HY156" s="2"/>
      <c r="HZ156" s="2"/>
      <c r="IA156" s="2"/>
      <c r="IB156" s="2"/>
      <c r="IC156" s="2"/>
      <c r="ID156" s="2"/>
      <c r="IE156" s="2"/>
      <c r="IF156" s="2"/>
      <c r="IG156" s="2"/>
      <c r="IH156" s="2"/>
      <c r="II156" s="2"/>
      <c r="IJ156" s="2"/>
      <c r="IK156" s="2"/>
      <c r="IL156" s="2"/>
      <c r="IM156" s="2"/>
      <c r="IN156" s="2"/>
      <c r="IO156" s="2"/>
      <c r="IP156" s="2"/>
      <c r="IQ156" s="2"/>
      <c r="IR156" s="2"/>
      <c r="IS156" s="2"/>
      <c r="IT156" s="2"/>
      <c r="IU156" s="2"/>
      <c r="IV156" s="2"/>
      <c r="IW156" s="2"/>
      <c r="IX156" s="2"/>
      <c r="IY156" s="2"/>
      <c r="IZ156" s="2"/>
      <c r="JA156" s="2"/>
      <c r="JB156" s="2"/>
      <c r="JC156" s="2"/>
      <c r="JD156" s="2"/>
      <c r="JE156" s="2"/>
      <c r="JF156" s="2"/>
      <c r="JG156" s="2"/>
      <c r="JH156" s="2"/>
      <c r="JI156" s="2"/>
      <c r="JJ156" s="2"/>
      <c r="JK156" s="2"/>
      <c r="JL156" s="2"/>
      <c r="JM156" s="2"/>
      <c r="JN156" s="2"/>
      <c r="JO156" s="2"/>
      <c r="JP156" s="2"/>
      <c r="JQ156" s="2"/>
      <c r="JR156" s="2"/>
      <c r="JS156" s="2"/>
      <c r="JT156" s="2"/>
      <c r="JU156" s="2"/>
      <c r="JV156" s="2"/>
      <c r="JW156" s="2"/>
      <c r="JX156" s="2"/>
      <c r="JY156" s="2"/>
      <c r="JZ156" s="2"/>
      <c r="KA156" s="2"/>
      <c r="KB156" s="2"/>
      <c r="KC156" s="2"/>
      <c r="KD156" s="2"/>
      <c r="KE156" s="2"/>
      <c r="KF156" s="2"/>
      <c r="KG156" s="2"/>
      <c r="KH156" s="2"/>
      <c r="KI156" s="2"/>
      <c r="KJ156" s="2"/>
      <c r="KK156" s="2"/>
      <c r="KL156" s="2"/>
      <c r="KM156" s="2"/>
      <c r="KN156" s="2"/>
      <c r="KO156" s="2"/>
      <c r="KP156" s="2"/>
      <c r="KQ156" s="2"/>
      <c r="KR156" s="2"/>
      <c r="KS156" s="2"/>
      <c r="KT156" s="2"/>
      <c r="KU156" s="2"/>
      <c r="KV156" s="2"/>
      <c r="KW156" s="2"/>
      <c r="KX156" s="2"/>
      <c r="KY156" s="2"/>
      <c r="KZ156" s="2"/>
      <c r="LA156" s="2"/>
      <c r="LB156" s="2"/>
      <c r="LC156" s="2"/>
      <c r="LD156" s="2"/>
      <c r="LE156" s="2"/>
      <c r="LF156" s="2"/>
      <c r="LG156" s="2"/>
      <c r="LH156" s="2"/>
      <c r="LI156" s="2"/>
      <c r="LJ156" s="2"/>
      <c r="LK156" s="2"/>
      <c r="LL156" s="2"/>
      <c r="LM156" s="2"/>
      <c r="LN156" s="2"/>
      <c r="LO156" s="2"/>
      <c r="LP156" s="2"/>
      <c r="LQ156" s="2"/>
      <c r="LR156" s="2"/>
      <c r="LS156" s="2"/>
      <c r="LT156" s="2"/>
      <c r="LU156" s="2"/>
      <c r="LV156" s="2"/>
      <c r="LW156" s="2"/>
      <c r="LX156" s="2"/>
      <c r="LY156" s="2"/>
      <c r="LZ156" s="2"/>
      <c r="MA156" s="2"/>
      <c r="MB156" s="2"/>
      <c r="MC156" s="2"/>
      <c r="MD156" s="2"/>
      <c r="ME156" s="2"/>
      <c r="MF156" s="2"/>
      <c r="MG156" s="2"/>
      <c r="MH156" s="2"/>
      <c r="MI156" s="2"/>
      <c r="MJ156" s="2"/>
      <c r="MK156" s="2"/>
      <c r="ML156" s="2"/>
      <c r="MM156" s="2"/>
      <c r="MN156" s="2"/>
      <c r="MO156" s="2"/>
      <c r="MP156" s="2"/>
      <c r="MQ156" s="2"/>
      <c r="MR156" s="2"/>
      <c r="MS156" s="2"/>
      <c r="MT156" s="2"/>
      <c r="MU156" s="2"/>
      <c r="MV156" s="2"/>
      <c r="MW156" s="2"/>
      <c r="MX156" s="2"/>
      <c r="MY156" s="2"/>
      <c r="MZ156" s="2"/>
      <c r="NA156" s="2"/>
      <c r="NB156" s="2"/>
      <c r="NC156" s="2"/>
      <c r="ND156" s="2"/>
      <c r="NE156" s="2"/>
      <c r="NF156" s="2"/>
      <c r="NG156" s="2"/>
      <c r="NH156" s="2"/>
      <c r="NI156" s="2"/>
      <c r="NJ156" s="2"/>
      <c r="NK156" s="2"/>
      <c r="NL156" s="2"/>
      <c r="NM156" s="2"/>
      <c r="NN156" s="2"/>
      <c r="NO156" s="2"/>
      <c r="NP156" s="2"/>
      <c r="NQ156" s="2"/>
      <c r="NR156" s="2"/>
      <c r="NS156" s="2"/>
      <c r="NT156" s="2"/>
      <c r="NU156" s="2"/>
      <c r="NV156" s="2"/>
      <c r="NW156" s="2"/>
      <c r="NX156" s="2"/>
      <c r="NY156" s="2"/>
      <c r="NZ156" s="2"/>
      <c r="OA156" s="2"/>
      <c r="OB156" s="2"/>
      <c r="OC156" s="2"/>
      <c r="OD156" s="2"/>
      <c r="OE156" s="2"/>
      <c r="OF156" s="2"/>
      <c r="OG156" s="2"/>
      <c r="OH156" s="2"/>
      <c r="OI156" s="2"/>
      <c r="OJ156" s="2"/>
      <c r="OK156" s="2"/>
      <c r="OL156" s="2"/>
      <c r="OM156" s="2"/>
      <c r="ON156" s="2"/>
      <c r="OO156" s="2"/>
      <c r="OP156" s="2"/>
      <c r="OQ156" s="2"/>
      <c r="OR156" s="2"/>
      <c r="OS156" s="2"/>
      <c r="OT156" s="2"/>
      <c r="OU156" s="2"/>
      <c r="OV156" s="2"/>
      <c r="OW156" s="2"/>
      <c r="OX156" s="2"/>
      <c r="OY156" s="2"/>
      <c r="OZ156" s="2"/>
      <c r="PA156" s="2"/>
      <c r="PB156" s="2"/>
      <c r="PC156" s="2"/>
      <c r="PD156" s="2"/>
      <c r="PE156" s="2"/>
      <c r="PF156" s="2"/>
      <c r="PG156" s="2"/>
      <c r="PH156" s="2"/>
      <c r="PI156" s="2"/>
      <c r="PJ156" s="2"/>
      <c r="PK156" s="2"/>
      <c r="PL156" s="2"/>
      <c r="PM156" s="2"/>
      <c r="PN156" s="2"/>
      <c r="PO156" s="2"/>
      <c r="PP156" s="2"/>
      <c r="PQ156" s="2"/>
      <c r="PR156" s="2"/>
      <c r="PS156" s="2"/>
      <c r="PT156" s="2"/>
      <c r="PU156" s="2"/>
      <c r="PV156" s="2"/>
      <c r="PW156" s="2"/>
      <c r="PX156" s="2"/>
      <c r="PY156" s="2"/>
      <c r="PZ156" s="2"/>
      <c r="QA156" s="2"/>
      <c r="QB156" s="2"/>
      <c r="QC156" s="2"/>
      <c r="QD156" s="2"/>
      <c r="QE156" s="2"/>
      <c r="QF156" s="2"/>
      <c r="QG156" s="2"/>
      <c r="QH156" s="2"/>
      <c r="QI156" s="2"/>
      <c r="QJ156" s="2"/>
      <c r="QK156" s="2"/>
      <c r="QL156" s="2"/>
      <c r="QM156" s="2"/>
      <c r="QN156" s="2"/>
      <c r="QO156" s="2"/>
      <c r="QP156" s="2"/>
      <c r="QQ156" s="2"/>
      <c r="QR156" s="2"/>
      <c r="QS156" s="2"/>
      <c r="QT156" s="2"/>
      <c r="QU156" s="2"/>
      <c r="QV156" s="2"/>
      <c r="QW156" s="2"/>
      <c r="QX156" s="2"/>
      <c r="QY156" s="2"/>
      <c r="QZ156" s="2"/>
      <c r="RA156" s="2"/>
      <c r="RB156" s="2"/>
      <c r="RC156" s="2"/>
      <c r="RD156" s="2"/>
      <c r="RE156" s="2"/>
      <c r="RF156" s="2"/>
      <c r="RG156" s="2"/>
      <c r="RH156" s="2"/>
      <c r="RI156" s="2"/>
      <c r="RJ156" s="2"/>
      <c r="RK156" s="2"/>
      <c r="RL156" s="2"/>
      <c r="RM156" s="2"/>
      <c r="RN156" s="2"/>
      <c r="RO156" s="2"/>
      <c r="RP156" s="2"/>
      <c r="RQ156" s="2"/>
      <c r="RR156" s="2"/>
      <c r="RS156" s="2"/>
      <c r="RT156" s="2"/>
      <c r="RU156" s="2"/>
      <c r="RV156" s="2"/>
      <c r="RW156" s="2"/>
      <c r="RX156" s="2"/>
      <c r="RY156" s="2"/>
      <c r="RZ156" s="2"/>
      <c r="SA156" s="2"/>
      <c r="SB156" s="2"/>
      <c r="SC156" s="2"/>
      <c r="SD156" s="2"/>
      <c r="SE156" s="2"/>
      <c r="SF156" s="2"/>
      <c r="SG156" s="2"/>
      <c r="SH156" s="2"/>
      <c r="SI156" s="2"/>
      <c r="SJ156" s="2"/>
      <c r="SK156" s="2"/>
      <c r="SL156" s="2"/>
      <c r="SM156" s="2"/>
      <c r="SN156" s="2"/>
      <c r="SO156" s="2"/>
      <c r="SP156" s="2"/>
      <c r="SQ156" s="2"/>
      <c r="SR156" s="2"/>
      <c r="SS156" s="2"/>
      <c r="ST156" s="2"/>
      <c r="SU156" s="2"/>
      <c r="SV156" s="2"/>
      <c r="SW156" s="2"/>
      <c r="SX156" s="2"/>
      <c r="SY156" s="2"/>
      <c r="SZ156" s="2"/>
      <c r="TA156" s="2"/>
      <c r="TB156" s="2"/>
      <c r="TC156" s="2"/>
      <c r="TD156" s="2"/>
      <c r="TE156" s="2"/>
      <c r="TF156" s="2"/>
      <c r="TG156" s="2"/>
      <c r="TH156" s="2"/>
      <c r="TI156" s="2"/>
      <c r="TJ156" s="2"/>
      <c r="TK156" s="2"/>
      <c r="TL156" s="2"/>
      <c r="TM156" s="2"/>
      <c r="TN156" s="2"/>
      <c r="TO156" s="2"/>
      <c r="TP156" s="2"/>
      <c r="TQ156" s="2"/>
      <c r="TR156" s="2"/>
      <c r="TS156" s="2"/>
      <c r="TT156" s="2"/>
      <c r="TU156" s="2"/>
      <c r="TV156" s="2"/>
    </row>
    <row r="157" spans="1:542" s="37" customFormat="1" x14ac:dyDescent="0.35">
      <c r="A157" s="62" t="s">
        <v>274</v>
      </c>
      <c r="B157" s="62" t="s">
        <v>275</v>
      </c>
      <c r="C157" s="63">
        <v>862</v>
      </c>
      <c r="D157" s="47"/>
      <c r="E157" s="68" t="s">
        <v>24</v>
      </c>
      <c r="F157" s="68"/>
      <c r="G157" s="39">
        <v>2</v>
      </c>
      <c r="H157" s="39">
        <v>1</v>
      </c>
      <c r="I157" s="68">
        <f>Table32[[#This Row],[Incidents per Year]]*Table32[[#This Row],[Quantity per incident]]</f>
        <v>2</v>
      </c>
      <c r="J157" s="38">
        <f>D157*Table32[[#This Row],[Potential Quantity per year]]*3</f>
        <v>0</v>
      </c>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U157" s="2"/>
      <c r="CV157" s="2"/>
      <c r="CW157" s="2"/>
      <c r="CX157" s="2"/>
      <c r="CY157" s="2"/>
      <c r="CZ157" s="2"/>
      <c r="DA157" s="2"/>
      <c r="DB157" s="2"/>
      <c r="DC157" s="2"/>
      <c r="DD157" s="2"/>
      <c r="DE157" s="2"/>
      <c r="DF157" s="2"/>
      <c r="DG157" s="2"/>
      <c r="DH157" s="2"/>
      <c r="DI157" s="2"/>
      <c r="DJ157" s="2"/>
      <c r="DK157" s="2"/>
      <c r="DL157" s="2"/>
      <c r="DM157" s="2"/>
      <c r="DN157" s="2"/>
      <c r="DO157" s="2"/>
      <c r="DP157" s="2"/>
      <c r="DQ157" s="2"/>
      <c r="DR157" s="2"/>
      <c r="DS157" s="2"/>
      <c r="DT157" s="2"/>
      <c r="DU157" s="2"/>
      <c r="DV157" s="2"/>
      <c r="DW157" s="2"/>
      <c r="DX157" s="2"/>
      <c r="DY157" s="2"/>
      <c r="DZ157" s="2"/>
      <c r="EA157" s="2"/>
      <c r="EB157" s="2"/>
      <c r="EC157" s="2"/>
      <c r="ED157" s="2"/>
      <c r="EE157" s="2"/>
      <c r="EF157" s="2"/>
      <c r="EG157" s="2"/>
      <c r="EH157" s="2"/>
      <c r="EI157" s="2"/>
      <c r="EJ157" s="2"/>
      <c r="EK157" s="2"/>
      <c r="EL157" s="2"/>
      <c r="EM157" s="2"/>
      <c r="EN157" s="2"/>
      <c r="EO157" s="2"/>
      <c r="EP157" s="2"/>
      <c r="EQ157" s="2"/>
      <c r="ER157" s="2"/>
      <c r="ES157" s="2"/>
      <c r="ET157" s="2"/>
      <c r="EU157" s="2"/>
      <c r="EV157" s="2"/>
      <c r="EW157" s="2"/>
      <c r="EX157" s="2"/>
      <c r="EY157" s="2"/>
      <c r="EZ157" s="2"/>
      <c r="FA157" s="2"/>
      <c r="FB157" s="2"/>
      <c r="FC157" s="2"/>
      <c r="FD157" s="2"/>
      <c r="FE157" s="2"/>
      <c r="FF157" s="2"/>
      <c r="FG157" s="2"/>
      <c r="FH157" s="2"/>
      <c r="FI157" s="2"/>
      <c r="FJ157" s="2"/>
      <c r="FK157" s="2"/>
      <c r="FL157" s="2"/>
      <c r="FM157" s="2"/>
      <c r="FN157" s="2"/>
      <c r="FO157" s="2"/>
      <c r="FP157" s="2"/>
      <c r="FQ157" s="2"/>
      <c r="FR157" s="2"/>
      <c r="FS157" s="2"/>
      <c r="FT157" s="2"/>
      <c r="FU157" s="2"/>
      <c r="FV157" s="2"/>
      <c r="FW157" s="2"/>
      <c r="FX157" s="2"/>
      <c r="FY157" s="2"/>
      <c r="FZ157" s="2"/>
      <c r="GA157" s="2"/>
      <c r="GB157" s="2"/>
      <c r="GC157" s="2"/>
      <c r="GD157" s="2"/>
      <c r="GE157" s="2"/>
      <c r="GF157" s="2"/>
      <c r="GG157" s="2"/>
      <c r="GH157" s="2"/>
      <c r="GI157" s="2"/>
      <c r="GJ157" s="2"/>
      <c r="GK157" s="2"/>
      <c r="GL157" s="2"/>
      <c r="GM157" s="2"/>
      <c r="GN157" s="2"/>
      <c r="GO157" s="2"/>
      <c r="GP157" s="2"/>
      <c r="GQ157" s="2"/>
      <c r="GR157" s="2"/>
      <c r="GS157" s="2"/>
      <c r="GT157" s="2"/>
      <c r="GU157" s="2"/>
      <c r="GV157" s="2"/>
      <c r="GW157" s="2"/>
      <c r="GX157" s="2"/>
      <c r="GY157" s="2"/>
      <c r="GZ157" s="2"/>
      <c r="HA157" s="2"/>
      <c r="HB157" s="2"/>
      <c r="HC157" s="2"/>
      <c r="HD157" s="2"/>
      <c r="HE157" s="2"/>
      <c r="HF157" s="2"/>
      <c r="HG157" s="2"/>
      <c r="HH157" s="2"/>
      <c r="HI157" s="2"/>
      <c r="HJ157" s="2"/>
      <c r="HK157" s="2"/>
      <c r="HL157" s="2"/>
      <c r="HM157" s="2"/>
      <c r="HN157" s="2"/>
      <c r="HO157" s="2"/>
      <c r="HP157" s="2"/>
      <c r="HQ157" s="2"/>
      <c r="HR157" s="2"/>
      <c r="HS157" s="2"/>
      <c r="HT157" s="2"/>
      <c r="HU157" s="2"/>
      <c r="HV157" s="2"/>
      <c r="HW157" s="2"/>
      <c r="HX157" s="2"/>
      <c r="HY157" s="2"/>
      <c r="HZ157" s="2"/>
      <c r="IA157" s="2"/>
      <c r="IB157" s="2"/>
      <c r="IC157" s="2"/>
      <c r="ID157" s="2"/>
      <c r="IE157" s="2"/>
      <c r="IF157" s="2"/>
      <c r="IG157" s="2"/>
      <c r="IH157" s="2"/>
      <c r="II157" s="2"/>
      <c r="IJ157" s="2"/>
      <c r="IK157" s="2"/>
      <c r="IL157" s="2"/>
      <c r="IM157" s="2"/>
      <c r="IN157" s="2"/>
      <c r="IO157" s="2"/>
      <c r="IP157" s="2"/>
      <c r="IQ157" s="2"/>
      <c r="IR157" s="2"/>
      <c r="IS157" s="2"/>
      <c r="IT157" s="2"/>
      <c r="IU157" s="2"/>
      <c r="IV157" s="2"/>
      <c r="IW157" s="2"/>
      <c r="IX157" s="2"/>
      <c r="IY157" s="2"/>
      <c r="IZ157" s="2"/>
      <c r="JA157" s="2"/>
      <c r="JB157" s="2"/>
      <c r="JC157" s="2"/>
      <c r="JD157" s="2"/>
      <c r="JE157" s="2"/>
      <c r="JF157" s="2"/>
      <c r="JG157" s="2"/>
      <c r="JH157" s="2"/>
      <c r="JI157" s="2"/>
      <c r="JJ157" s="2"/>
      <c r="JK157" s="2"/>
      <c r="JL157" s="2"/>
      <c r="JM157" s="2"/>
      <c r="JN157" s="2"/>
      <c r="JO157" s="2"/>
      <c r="JP157" s="2"/>
      <c r="JQ157" s="2"/>
      <c r="JR157" s="2"/>
      <c r="JS157" s="2"/>
      <c r="JT157" s="2"/>
      <c r="JU157" s="2"/>
      <c r="JV157" s="2"/>
      <c r="JW157" s="2"/>
      <c r="JX157" s="2"/>
      <c r="JY157" s="2"/>
      <c r="JZ157" s="2"/>
      <c r="KA157" s="2"/>
      <c r="KB157" s="2"/>
      <c r="KC157" s="2"/>
      <c r="KD157" s="2"/>
      <c r="KE157" s="2"/>
      <c r="KF157" s="2"/>
      <c r="KG157" s="2"/>
      <c r="KH157" s="2"/>
      <c r="KI157" s="2"/>
      <c r="KJ157" s="2"/>
      <c r="KK157" s="2"/>
      <c r="KL157" s="2"/>
      <c r="KM157" s="2"/>
      <c r="KN157" s="2"/>
      <c r="KO157" s="2"/>
      <c r="KP157" s="2"/>
      <c r="KQ157" s="2"/>
      <c r="KR157" s="2"/>
      <c r="KS157" s="2"/>
      <c r="KT157" s="2"/>
      <c r="KU157" s="2"/>
      <c r="KV157" s="2"/>
      <c r="KW157" s="2"/>
      <c r="KX157" s="2"/>
      <c r="KY157" s="2"/>
      <c r="KZ157" s="2"/>
      <c r="LA157" s="2"/>
      <c r="LB157" s="2"/>
      <c r="LC157" s="2"/>
      <c r="LD157" s="2"/>
      <c r="LE157" s="2"/>
      <c r="LF157" s="2"/>
      <c r="LG157" s="2"/>
      <c r="LH157" s="2"/>
      <c r="LI157" s="2"/>
      <c r="LJ157" s="2"/>
      <c r="LK157" s="2"/>
      <c r="LL157" s="2"/>
      <c r="LM157" s="2"/>
      <c r="LN157" s="2"/>
      <c r="LO157" s="2"/>
      <c r="LP157" s="2"/>
      <c r="LQ157" s="2"/>
      <c r="LR157" s="2"/>
      <c r="LS157" s="2"/>
      <c r="LT157" s="2"/>
      <c r="LU157" s="2"/>
      <c r="LV157" s="2"/>
      <c r="LW157" s="2"/>
      <c r="LX157" s="2"/>
      <c r="LY157" s="2"/>
      <c r="LZ157" s="2"/>
      <c r="MA157" s="2"/>
      <c r="MB157" s="2"/>
      <c r="MC157" s="2"/>
      <c r="MD157" s="2"/>
      <c r="ME157" s="2"/>
      <c r="MF157" s="2"/>
      <c r="MG157" s="2"/>
      <c r="MH157" s="2"/>
      <c r="MI157" s="2"/>
      <c r="MJ157" s="2"/>
      <c r="MK157" s="2"/>
      <c r="ML157" s="2"/>
      <c r="MM157" s="2"/>
      <c r="MN157" s="2"/>
      <c r="MO157" s="2"/>
      <c r="MP157" s="2"/>
      <c r="MQ157" s="2"/>
      <c r="MR157" s="2"/>
      <c r="MS157" s="2"/>
      <c r="MT157" s="2"/>
      <c r="MU157" s="2"/>
      <c r="MV157" s="2"/>
      <c r="MW157" s="2"/>
      <c r="MX157" s="2"/>
      <c r="MY157" s="2"/>
      <c r="MZ157" s="2"/>
      <c r="NA157" s="2"/>
      <c r="NB157" s="2"/>
      <c r="NC157" s="2"/>
      <c r="ND157" s="2"/>
      <c r="NE157" s="2"/>
      <c r="NF157" s="2"/>
      <c r="NG157" s="2"/>
      <c r="NH157" s="2"/>
      <c r="NI157" s="2"/>
      <c r="NJ157" s="2"/>
      <c r="NK157" s="2"/>
      <c r="NL157" s="2"/>
      <c r="NM157" s="2"/>
      <c r="NN157" s="2"/>
      <c r="NO157" s="2"/>
      <c r="NP157" s="2"/>
      <c r="NQ157" s="2"/>
      <c r="NR157" s="2"/>
      <c r="NS157" s="2"/>
      <c r="NT157" s="2"/>
      <c r="NU157" s="2"/>
      <c r="NV157" s="2"/>
      <c r="NW157" s="2"/>
      <c r="NX157" s="2"/>
      <c r="NY157" s="2"/>
      <c r="NZ157" s="2"/>
      <c r="OA157" s="2"/>
      <c r="OB157" s="2"/>
      <c r="OC157" s="2"/>
      <c r="OD157" s="2"/>
      <c r="OE157" s="2"/>
      <c r="OF157" s="2"/>
      <c r="OG157" s="2"/>
      <c r="OH157" s="2"/>
      <c r="OI157" s="2"/>
      <c r="OJ157" s="2"/>
      <c r="OK157" s="2"/>
      <c r="OL157" s="2"/>
      <c r="OM157" s="2"/>
      <c r="ON157" s="2"/>
      <c r="OO157" s="2"/>
      <c r="OP157" s="2"/>
      <c r="OQ157" s="2"/>
      <c r="OR157" s="2"/>
      <c r="OS157" s="2"/>
      <c r="OT157" s="2"/>
      <c r="OU157" s="2"/>
      <c r="OV157" s="2"/>
      <c r="OW157" s="2"/>
      <c r="OX157" s="2"/>
      <c r="OY157" s="2"/>
      <c r="OZ157" s="2"/>
      <c r="PA157" s="2"/>
      <c r="PB157" s="2"/>
      <c r="PC157" s="2"/>
      <c r="PD157" s="2"/>
      <c r="PE157" s="2"/>
      <c r="PF157" s="2"/>
      <c r="PG157" s="2"/>
      <c r="PH157" s="2"/>
      <c r="PI157" s="2"/>
      <c r="PJ157" s="2"/>
      <c r="PK157" s="2"/>
      <c r="PL157" s="2"/>
      <c r="PM157" s="2"/>
      <c r="PN157" s="2"/>
      <c r="PO157" s="2"/>
      <c r="PP157" s="2"/>
      <c r="PQ157" s="2"/>
      <c r="PR157" s="2"/>
      <c r="PS157" s="2"/>
      <c r="PT157" s="2"/>
      <c r="PU157" s="2"/>
      <c r="PV157" s="2"/>
      <c r="PW157" s="2"/>
      <c r="PX157" s="2"/>
      <c r="PY157" s="2"/>
      <c r="PZ157" s="2"/>
      <c r="QA157" s="2"/>
      <c r="QB157" s="2"/>
      <c r="QC157" s="2"/>
      <c r="QD157" s="2"/>
      <c r="QE157" s="2"/>
      <c r="QF157" s="2"/>
      <c r="QG157" s="2"/>
      <c r="QH157" s="2"/>
      <c r="QI157" s="2"/>
      <c r="QJ157" s="2"/>
      <c r="QK157" s="2"/>
      <c r="QL157" s="2"/>
      <c r="QM157" s="2"/>
      <c r="QN157" s="2"/>
      <c r="QO157" s="2"/>
      <c r="QP157" s="2"/>
      <c r="QQ157" s="2"/>
      <c r="QR157" s="2"/>
      <c r="QS157" s="2"/>
      <c r="QT157" s="2"/>
      <c r="QU157" s="2"/>
      <c r="QV157" s="2"/>
      <c r="QW157" s="2"/>
      <c r="QX157" s="2"/>
      <c r="QY157" s="2"/>
      <c r="QZ157" s="2"/>
      <c r="RA157" s="2"/>
      <c r="RB157" s="2"/>
      <c r="RC157" s="2"/>
      <c r="RD157" s="2"/>
      <c r="RE157" s="2"/>
      <c r="RF157" s="2"/>
      <c r="RG157" s="2"/>
      <c r="RH157" s="2"/>
      <c r="RI157" s="2"/>
      <c r="RJ157" s="2"/>
      <c r="RK157" s="2"/>
      <c r="RL157" s="2"/>
      <c r="RM157" s="2"/>
      <c r="RN157" s="2"/>
      <c r="RO157" s="2"/>
      <c r="RP157" s="2"/>
      <c r="RQ157" s="2"/>
      <c r="RR157" s="2"/>
      <c r="RS157" s="2"/>
      <c r="RT157" s="2"/>
      <c r="RU157" s="2"/>
      <c r="RV157" s="2"/>
      <c r="RW157" s="2"/>
      <c r="RX157" s="2"/>
      <c r="RY157" s="2"/>
      <c r="RZ157" s="2"/>
      <c r="SA157" s="2"/>
      <c r="SB157" s="2"/>
      <c r="SC157" s="2"/>
      <c r="SD157" s="2"/>
      <c r="SE157" s="2"/>
      <c r="SF157" s="2"/>
      <c r="SG157" s="2"/>
      <c r="SH157" s="2"/>
      <c r="SI157" s="2"/>
      <c r="SJ157" s="2"/>
      <c r="SK157" s="2"/>
      <c r="SL157" s="2"/>
      <c r="SM157" s="2"/>
      <c r="SN157" s="2"/>
      <c r="SO157" s="2"/>
      <c r="SP157" s="2"/>
      <c r="SQ157" s="2"/>
      <c r="SR157" s="2"/>
      <c r="SS157" s="2"/>
      <c r="ST157" s="2"/>
      <c r="SU157" s="2"/>
      <c r="SV157" s="2"/>
      <c r="SW157" s="2"/>
      <c r="SX157" s="2"/>
      <c r="SY157" s="2"/>
      <c r="SZ157" s="2"/>
      <c r="TA157" s="2"/>
      <c r="TB157" s="2"/>
      <c r="TC157" s="2"/>
      <c r="TD157" s="2"/>
      <c r="TE157" s="2"/>
      <c r="TF157" s="2"/>
      <c r="TG157" s="2"/>
      <c r="TH157" s="2"/>
      <c r="TI157" s="2"/>
      <c r="TJ157" s="2"/>
      <c r="TK157" s="2"/>
      <c r="TL157" s="2"/>
      <c r="TM157" s="2"/>
      <c r="TN157" s="2"/>
      <c r="TO157" s="2"/>
      <c r="TP157" s="2"/>
      <c r="TQ157" s="2"/>
      <c r="TR157" s="2"/>
      <c r="TS157" s="2"/>
      <c r="TT157" s="2"/>
      <c r="TU157" s="2"/>
      <c r="TV157" s="2"/>
    </row>
    <row r="158" spans="1:542" s="37" customFormat="1" x14ac:dyDescent="0.35">
      <c r="A158" s="62" t="s">
        <v>276</v>
      </c>
      <c r="B158" s="62" t="s">
        <v>279</v>
      </c>
      <c r="C158" s="63">
        <v>862</v>
      </c>
      <c r="D158" s="47"/>
      <c r="E158" s="68" t="s">
        <v>24</v>
      </c>
      <c r="F158" s="68"/>
      <c r="G158" s="39">
        <v>2</v>
      </c>
      <c r="H158" s="39">
        <v>1</v>
      </c>
      <c r="I158" s="68">
        <f>Table32[[#This Row],[Incidents per Year]]*Table32[[#This Row],[Quantity per incident]]</f>
        <v>2</v>
      </c>
      <c r="J158" s="38">
        <f>D158*Table32[[#This Row],[Potential Quantity per year]]*3</f>
        <v>0</v>
      </c>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U158" s="2"/>
      <c r="CV158" s="2"/>
      <c r="CW158" s="2"/>
      <c r="CX158" s="2"/>
      <c r="CY158" s="2"/>
      <c r="CZ158" s="2"/>
      <c r="DA158" s="2"/>
      <c r="DB158" s="2"/>
      <c r="DC158" s="2"/>
      <c r="DD158" s="2"/>
      <c r="DE158" s="2"/>
      <c r="DF158" s="2"/>
      <c r="DG158" s="2"/>
      <c r="DH158" s="2"/>
      <c r="DI158" s="2"/>
      <c r="DJ158" s="2"/>
      <c r="DK158" s="2"/>
      <c r="DL158" s="2"/>
      <c r="DM158" s="2"/>
      <c r="DN158" s="2"/>
      <c r="DO158" s="2"/>
      <c r="DP158" s="2"/>
      <c r="DQ158" s="2"/>
      <c r="DR158" s="2"/>
      <c r="DS158" s="2"/>
      <c r="DT158" s="2"/>
      <c r="DU158" s="2"/>
      <c r="DV158" s="2"/>
      <c r="DW158" s="2"/>
      <c r="DX158" s="2"/>
      <c r="DY158" s="2"/>
      <c r="DZ158" s="2"/>
      <c r="EA158" s="2"/>
      <c r="EB158" s="2"/>
      <c r="EC158" s="2"/>
      <c r="ED158" s="2"/>
      <c r="EE158" s="2"/>
      <c r="EF158" s="2"/>
      <c r="EG158" s="2"/>
      <c r="EH158" s="2"/>
      <c r="EI158" s="2"/>
      <c r="EJ158" s="2"/>
      <c r="EK158" s="2"/>
      <c r="EL158" s="2"/>
      <c r="EM158" s="2"/>
      <c r="EN158" s="2"/>
      <c r="EO158" s="2"/>
      <c r="EP158" s="2"/>
      <c r="EQ158" s="2"/>
      <c r="ER158" s="2"/>
      <c r="ES158" s="2"/>
      <c r="ET158" s="2"/>
      <c r="EU158" s="2"/>
      <c r="EV158" s="2"/>
      <c r="EW158" s="2"/>
      <c r="EX158" s="2"/>
      <c r="EY158" s="2"/>
      <c r="EZ158" s="2"/>
      <c r="FA158" s="2"/>
      <c r="FB158" s="2"/>
      <c r="FC158" s="2"/>
      <c r="FD158" s="2"/>
      <c r="FE158" s="2"/>
      <c r="FF158" s="2"/>
      <c r="FG158" s="2"/>
      <c r="FH158" s="2"/>
      <c r="FI158" s="2"/>
      <c r="FJ158" s="2"/>
      <c r="FK158" s="2"/>
      <c r="FL158" s="2"/>
      <c r="FM158" s="2"/>
      <c r="FN158" s="2"/>
      <c r="FO158" s="2"/>
      <c r="FP158" s="2"/>
      <c r="FQ158" s="2"/>
      <c r="FR158" s="2"/>
      <c r="FS158" s="2"/>
      <c r="FT158" s="2"/>
      <c r="FU158" s="2"/>
      <c r="FV158" s="2"/>
      <c r="FW158" s="2"/>
      <c r="FX158" s="2"/>
      <c r="FY158" s="2"/>
      <c r="FZ158" s="2"/>
      <c r="GA158" s="2"/>
      <c r="GB158" s="2"/>
      <c r="GC158" s="2"/>
      <c r="GD158" s="2"/>
      <c r="GE158" s="2"/>
      <c r="GF158" s="2"/>
      <c r="GG158" s="2"/>
      <c r="GH158" s="2"/>
      <c r="GI158" s="2"/>
      <c r="GJ158" s="2"/>
      <c r="GK158" s="2"/>
      <c r="GL158" s="2"/>
      <c r="GM158" s="2"/>
      <c r="GN158" s="2"/>
      <c r="GO158" s="2"/>
      <c r="GP158" s="2"/>
      <c r="GQ158" s="2"/>
      <c r="GR158" s="2"/>
      <c r="GS158" s="2"/>
      <c r="GT158" s="2"/>
      <c r="GU158" s="2"/>
      <c r="GV158" s="2"/>
      <c r="GW158" s="2"/>
      <c r="GX158" s="2"/>
      <c r="GY158" s="2"/>
      <c r="GZ158" s="2"/>
      <c r="HA158" s="2"/>
      <c r="HB158" s="2"/>
      <c r="HC158" s="2"/>
      <c r="HD158" s="2"/>
      <c r="HE158" s="2"/>
      <c r="HF158" s="2"/>
      <c r="HG158" s="2"/>
      <c r="HH158" s="2"/>
      <c r="HI158" s="2"/>
      <c r="HJ158" s="2"/>
      <c r="HK158" s="2"/>
      <c r="HL158" s="2"/>
      <c r="HM158" s="2"/>
      <c r="HN158" s="2"/>
      <c r="HO158" s="2"/>
      <c r="HP158" s="2"/>
      <c r="HQ158" s="2"/>
      <c r="HR158" s="2"/>
      <c r="HS158" s="2"/>
      <c r="HT158" s="2"/>
      <c r="HU158" s="2"/>
      <c r="HV158" s="2"/>
      <c r="HW158" s="2"/>
      <c r="HX158" s="2"/>
      <c r="HY158" s="2"/>
      <c r="HZ158" s="2"/>
      <c r="IA158" s="2"/>
      <c r="IB158" s="2"/>
      <c r="IC158" s="2"/>
      <c r="ID158" s="2"/>
      <c r="IE158" s="2"/>
      <c r="IF158" s="2"/>
      <c r="IG158" s="2"/>
      <c r="IH158" s="2"/>
      <c r="II158" s="2"/>
      <c r="IJ158" s="2"/>
      <c r="IK158" s="2"/>
      <c r="IL158" s="2"/>
      <c r="IM158" s="2"/>
      <c r="IN158" s="2"/>
      <c r="IO158" s="2"/>
      <c r="IP158" s="2"/>
      <c r="IQ158" s="2"/>
      <c r="IR158" s="2"/>
      <c r="IS158" s="2"/>
      <c r="IT158" s="2"/>
      <c r="IU158" s="2"/>
      <c r="IV158" s="2"/>
      <c r="IW158" s="2"/>
      <c r="IX158" s="2"/>
      <c r="IY158" s="2"/>
      <c r="IZ158" s="2"/>
      <c r="JA158" s="2"/>
      <c r="JB158" s="2"/>
      <c r="JC158" s="2"/>
      <c r="JD158" s="2"/>
      <c r="JE158" s="2"/>
      <c r="JF158" s="2"/>
      <c r="JG158" s="2"/>
      <c r="JH158" s="2"/>
      <c r="JI158" s="2"/>
      <c r="JJ158" s="2"/>
      <c r="JK158" s="2"/>
      <c r="JL158" s="2"/>
      <c r="JM158" s="2"/>
      <c r="JN158" s="2"/>
      <c r="JO158" s="2"/>
      <c r="JP158" s="2"/>
      <c r="JQ158" s="2"/>
      <c r="JR158" s="2"/>
      <c r="JS158" s="2"/>
      <c r="JT158" s="2"/>
      <c r="JU158" s="2"/>
      <c r="JV158" s="2"/>
      <c r="JW158" s="2"/>
      <c r="JX158" s="2"/>
      <c r="JY158" s="2"/>
      <c r="JZ158" s="2"/>
      <c r="KA158" s="2"/>
      <c r="KB158" s="2"/>
      <c r="KC158" s="2"/>
      <c r="KD158" s="2"/>
      <c r="KE158" s="2"/>
      <c r="KF158" s="2"/>
      <c r="KG158" s="2"/>
      <c r="KH158" s="2"/>
      <c r="KI158" s="2"/>
      <c r="KJ158" s="2"/>
      <c r="KK158" s="2"/>
      <c r="KL158" s="2"/>
      <c r="KM158" s="2"/>
      <c r="KN158" s="2"/>
      <c r="KO158" s="2"/>
      <c r="KP158" s="2"/>
      <c r="KQ158" s="2"/>
      <c r="KR158" s="2"/>
      <c r="KS158" s="2"/>
      <c r="KT158" s="2"/>
      <c r="KU158" s="2"/>
      <c r="KV158" s="2"/>
      <c r="KW158" s="2"/>
      <c r="KX158" s="2"/>
      <c r="KY158" s="2"/>
      <c r="KZ158" s="2"/>
      <c r="LA158" s="2"/>
      <c r="LB158" s="2"/>
      <c r="LC158" s="2"/>
      <c r="LD158" s="2"/>
      <c r="LE158" s="2"/>
      <c r="LF158" s="2"/>
      <c r="LG158" s="2"/>
      <c r="LH158" s="2"/>
      <c r="LI158" s="2"/>
      <c r="LJ158" s="2"/>
      <c r="LK158" s="2"/>
      <c r="LL158" s="2"/>
      <c r="LM158" s="2"/>
      <c r="LN158" s="2"/>
      <c r="LO158" s="2"/>
      <c r="LP158" s="2"/>
      <c r="LQ158" s="2"/>
      <c r="LR158" s="2"/>
      <c r="LS158" s="2"/>
      <c r="LT158" s="2"/>
      <c r="LU158" s="2"/>
      <c r="LV158" s="2"/>
      <c r="LW158" s="2"/>
      <c r="LX158" s="2"/>
      <c r="LY158" s="2"/>
      <c r="LZ158" s="2"/>
      <c r="MA158" s="2"/>
      <c r="MB158" s="2"/>
      <c r="MC158" s="2"/>
      <c r="MD158" s="2"/>
      <c r="ME158" s="2"/>
      <c r="MF158" s="2"/>
      <c r="MG158" s="2"/>
      <c r="MH158" s="2"/>
      <c r="MI158" s="2"/>
      <c r="MJ158" s="2"/>
      <c r="MK158" s="2"/>
      <c r="ML158" s="2"/>
      <c r="MM158" s="2"/>
      <c r="MN158" s="2"/>
      <c r="MO158" s="2"/>
      <c r="MP158" s="2"/>
      <c r="MQ158" s="2"/>
      <c r="MR158" s="2"/>
      <c r="MS158" s="2"/>
      <c r="MT158" s="2"/>
      <c r="MU158" s="2"/>
      <c r="MV158" s="2"/>
      <c r="MW158" s="2"/>
      <c r="MX158" s="2"/>
      <c r="MY158" s="2"/>
      <c r="MZ158" s="2"/>
      <c r="NA158" s="2"/>
      <c r="NB158" s="2"/>
      <c r="NC158" s="2"/>
      <c r="ND158" s="2"/>
      <c r="NE158" s="2"/>
      <c r="NF158" s="2"/>
      <c r="NG158" s="2"/>
      <c r="NH158" s="2"/>
      <c r="NI158" s="2"/>
      <c r="NJ158" s="2"/>
      <c r="NK158" s="2"/>
      <c r="NL158" s="2"/>
      <c r="NM158" s="2"/>
      <c r="NN158" s="2"/>
      <c r="NO158" s="2"/>
      <c r="NP158" s="2"/>
      <c r="NQ158" s="2"/>
      <c r="NR158" s="2"/>
      <c r="NS158" s="2"/>
      <c r="NT158" s="2"/>
      <c r="NU158" s="2"/>
      <c r="NV158" s="2"/>
      <c r="NW158" s="2"/>
      <c r="NX158" s="2"/>
      <c r="NY158" s="2"/>
      <c r="NZ158" s="2"/>
      <c r="OA158" s="2"/>
      <c r="OB158" s="2"/>
      <c r="OC158" s="2"/>
      <c r="OD158" s="2"/>
      <c r="OE158" s="2"/>
      <c r="OF158" s="2"/>
      <c r="OG158" s="2"/>
      <c r="OH158" s="2"/>
      <c r="OI158" s="2"/>
      <c r="OJ158" s="2"/>
      <c r="OK158" s="2"/>
      <c r="OL158" s="2"/>
      <c r="OM158" s="2"/>
      <c r="ON158" s="2"/>
      <c r="OO158" s="2"/>
      <c r="OP158" s="2"/>
      <c r="OQ158" s="2"/>
      <c r="OR158" s="2"/>
      <c r="OS158" s="2"/>
      <c r="OT158" s="2"/>
      <c r="OU158" s="2"/>
      <c r="OV158" s="2"/>
      <c r="OW158" s="2"/>
      <c r="OX158" s="2"/>
      <c r="OY158" s="2"/>
      <c r="OZ158" s="2"/>
      <c r="PA158" s="2"/>
      <c r="PB158" s="2"/>
      <c r="PC158" s="2"/>
      <c r="PD158" s="2"/>
      <c r="PE158" s="2"/>
      <c r="PF158" s="2"/>
      <c r="PG158" s="2"/>
      <c r="PH158" s="2"/>
      <c r="PI158" s="2"/>
      <c r="PJ158" s="2"/>
      <c r="PK158" s="2"/>
      <c r="PL158" s="2"/>
      <c r="PM158" s="2"/>
      <c r="PN158" s="2"/>
      <c r="PO158" s="2"/>
      <c r="PP158" s="2"/>
      <c r="PQ158" s="2"/>
      <c r="PR158" s="2"/>
      <c r="PS158" s="2"/>
      <c r="PT158" s="2"/>
      <c r="PU158" s="2"/>
      <c r="PV158" s="2"/>
      <c r="PW158" s="2"/>
      <c r="PX158" s="2"/>
      <c r="PY158" s="2"/>
      <c r="PZ158" s="2"/>
      <c r="QA158" s="2"/>
      <c r="QB158" s="2"/>
      <c r="QC158" s="2"/>
      <c r="QD158" s="2"/>
      <c r="QE158" s="2"/>
      <c r="QF158" s="2"/>
      <c r="QG158" s="2"/>
      <c r="QH158" s="2"/>
      <c r="QI158" s="2"/>
      <c r="QJ158" s="2"/>
      <c r="QK158" s="2"/>
      <c r="QL158" s="2"/>
      <c r="QM158" s="2"/>
      <c r="QN158" s="2"/>
      <c r="QO158" s="2"/>
      <c r="QP158" s="2"/>
      <c r="QQ158" s="2"/>
      <c r="QR158" s="2"/>
      <c r="QS158" s="2"/>
      <c r="QT158" s="2"/>
      <c r="QU158" s="2"/>
      <c r="QV158" s="2"/>
      <c r="QW158" s="2"/>
      <c r="QX158" s="2"/>
      <c r="QY158" s="2"/>
      <c r="QZ158" s="2"/>
      <c r="RA158" s="2"/>
      <c r="RB158" s="2"/>
      <c r="RC158" s="2"/>
      <c r="RD158" s="2"/>
      <c r="RE158" s="2"/>
      <c r="RF158" s="2"/>
      <c r="RG158" s="2"/>
      <c r="RH158" s="2"/>
      <c r="RI158" s="2"/>
      <c r="RJ158" s="2"/>
      <c r="RK158" s="2"/>
      <c r="RL158" s="2"/>
      <c r="RM158" s="2"/>
      <c r="RN158" s="2"/>
      <c r="RO158" s="2"/>
      <c r="RP158" s="2"/>
      <c r="RQ158" s="2"/>
      <c r="RR158" s="2"/>
      <c r="RS158" s="2"/>
      <c r="RT158" s="2"/>
      <c r="RU158" s="2"/>
      <c r="RV158" s="2"/>
      <c r="RW158" s="2"/>
      <c r="RX158" s="2"/>
      <c r="RY158" s="2"/>
      <c r="RZ158" s="2"/>
      <c r="SA158" s="2"/>
      <c r="SB158" s="2"/>
      <c r="SC158" s="2"/>
      <c r="SD158" s="2"/>
      <c r="SE158" s="2"/>
      <c r="SF158" s="2"/>
      <c r="SG158" s="2"/>
      <c r="SH158" s="2"/>
      <c r="SI158" s="2"/>
      <c r="SJ158" s="2"/>
      <c r="SK158" s="2"/>
      <c r="SL158" s="2"/>
      <c r="SM158" s="2"/>
      <c r="SN158" s="2"/>
      <c r="SO158" s="2"/>
      <c r="SP158" s="2"/>
      <c r="SQ158" s="2"/>
      <c r="SR158" s="2"/>
      <c r="SS158" s="2"/>
      <c r="ST158" s="2"/>
      <c r="SU158" s="2"/>
      <c r="SV158" s="2"/>
      <c r="SW158" s="2"/>
      <c r="SX158" s="2"/>
      <c r="SY158" s="2"/>
      <c r="SZ158" s="2"/>
      <c r="TA158" s="2"/>
      <c r="TB158" s="2"/>
      <c r="TC158" s="2"/>
      <c r="TD158" s="2"/>
      <c r="TE158" s="2"/>
      <c r="TF158" s="2"/>
      <c r="TG158" s="2"/>
      <c r="TH158" s="2"/>
      <c r="TI158" s="2"/>
      <c r="TJ158" s="2"/>
      <c r="TK158" s="2"/>
      <c r="TL158" s="2"/>
      <c r="TM158" s="2"/>
      <c r="TN158" s="2"/>
      <c r="TO158" s="2"/>
      <c r="TP158" s="2"/>
      <c r="TQ158" s="2"/>
      <c r="TR158" s="2"/>
      <c r="TS158" s="2"/>
      <c r="TT158" s="2"/>
      <c r="TU158" s="2"/>
      <c r="TV158" s="2"/>
    </row>
    <row r="159" spans="1:542" s="37" customFormat="1" x14ac:dyDescent="0.35">
      <c r="A159" s="62" t="s">
        <v>277</v>
      </c>
      <c r="B159" s="62" t="s">
        <v>280</v>
      </c>
      <c r="C159" s="63">
        <v>862</v>
      </c>
      <c r="D159" s="47"/>
      <c r="E159" s="68" t="s">
        <v>24</v>
      </c>
      <c r="F159" s="68"/>
      <c r="G159" s="39">
        <v>2</v>
      </c>
      <c r="H159" s="39">
        <v>1</v>
      </c>
      <c r="I159" s="68">
        <f>Table32[[#This Row],[Incidents per Year]]*Table32[[#This Row],[Quantity per incident]]</f>
        <v>2</v>
      </c>
      <c r="J159" s="38">
        <f>D159*Table32[[#This Row],[Potential Quantity per year]]*3</f>
        <v>0</v>
      </c>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U159" s="2"/>
      <c r="CV159" s="2"/>
      <c r="CW159" s="2"/>
      <c r="CX159" s="2"/>
      <c r="CY159" s="2"/>
      <c r="CZ159" s="2"/>
      <c r="DA159" s="2"/>
      <c r="DB159" s="2"/>
      <c r="DC159" s="2"/>
      <c r="DD159" s="2"/>
      <c r="DE159" s="2"/>
      <c r="DF159" s="2"/>
      <c r="DG159" s="2"/>
      <c r="DH159" s="2"/>
      <c r="DI159" s="2"/>
      <c r="DJ159" s="2"/>
      <c r="DK159" s="2"/>
      <c r="DL159" s="2"/>
      <c r="DM159" s="2"/>
      <c r="DN159" s="2"/>
      <c r="DO159" s="2"/>
      <c r="DP159" s="2"/>
      <c r="DQ159" s="2"/>
      <c r="DR159" s="2"/>
      <c r="DS159" s="2"/>
      <c r="DT159" s="2"/>
      <c r="DU159" s="2"/>
      <c r="DV159" s="2"/>
      <c r="DW159" s="2"/>
      <c r="DX159" s="2"/>
      <c r="DY159" s="2"/>
      <c r="DZ159" s="2"/>
      <c r="EA159" s="2"/>
      <c r="EB159" s="2"/>
      <c r="EC159" s="2"/>
      <c r="ED159" s="2"/>
      <c r="EE159" s="2"/>
      <c r="EF159" s="2"/>
      <c r="EG159" s="2"/>
      <c r="EH159" s="2"/>
      <c r="EI159" s="2"/>
      <c r="EJ159" s="2"/>
      <c r="EK159" s="2"/>
      <c r="EL159" s="2"/>
      <c r="EM159" s="2"/>
      <c r="EN159" s="2"/>
      <c r="EO159" s="2"/>
      <c r="EP159" s="2"/>
      <c r="EQ159" s="2"/>
      <c r="ER159" s="2"/>
      <c r="ES159" s="2"/>
      <c r="ET159" s="2"/>
      <c r="EU159" s="2"/>
      <c r="EV159" s="2"/>
      <c r="EW159" s="2"/>
      <c r="EX159" s="2"/>
      <c r="EY159" s="2"/>
      <c r="EZ159" s="2"/>
      <c r="FA159" s="2"/>
      <c r="FB159" s="2"/>
      <c r="FC159" s="2"/>
      <c r="FD159" s="2"/>
      <c r="FE159" s="2"/>
      <c r="FF159" s="2"/>
      <c r="FG159" s="2"/>
      <c r="FH159" s="2"/>
      <c r="FI159" s="2"/>
      <c r="FJ159" s="2"/>
      <c r="FK159" s="2"/>
      <c r="FL159" s="2"/>
      <c r="FM159" s="2"/>
      <c r="FN159" s="2"/>
      <c r="FO159" s="2"/>
      <c r="FP159" s="2"/>
      <c r="FQ159" s="2"/>
      <c r="FR159" s="2"/>
      <c r="FS159" s="2"/>
      <c r="FT159" s="2"/>
      <c r="FU159" s="2"/>
      <c r="FV159" s="2"/>
      <c r="FW159" s="2"/>
      <c r="FX159" s="2"/>
      <c r="FY159" s="2"/>
      <c r="FZ159" s="2"/>
      <c r="GA159" s="2"/>
      <c r="GB159" s="2"/>
      <c r="GC159" s="2"/>
      <c r="GD159" s="2"/>
      <c r="GE159" s="2"/>
      <c r="GF159" s="2"/>
      <c r="GG159" s="2"/>
      <c r="GH159" s="2"/>
      <c r="GI159" s="2"/>
      <c r="GJ159" s="2"/>
      <c r="GK159" s="2"/>
      <c r="GL159" s="2"/>
      <c r="GM159" s="2"/>
      <c r="GN159" s="2"/>
      <c r="GO159" s="2"/>
      <c r="GP159" s="2"/>
      <c r="GQ159" s="2"/>
      <c r="GR159" s="2"/>
      <c r="GS159" s="2"/>
      <c r="GT159" s="2"/>
      <c r="GU159" s="2"/>
      <c r="GV159" s="2"/>
      <c r="GW159" s="2"/>
      <c r="GX159" s="2"/>
      <c r="GY159" s="2"/>
      <c r="GZ159" s="2"/>
      <c r="HA159" s="2"/>
      <c r="HB159" s="2"/>
      <c r="HC159" s="2"/>
      <c r="HD159" s="2"/>
      <c r="HE159" s="2"/>
      <c r="HF159" s="2"/>
      <c r="HG159" s="2"/>
      <c r="HH159" s="2"/>
      <c r="HI159" s="2"/>
      <c r="HJ159" s="2"/>
      <c r="HK159" s="2"/>
      <c r="HL159" s="2"/>
      <c r="HM159" s="2"/>
      <c r="HN159" s="2"/>
      <c r="HO159" s="2"/>
      <c r="HP159" s="2"/>
      <c r="HQ159" s="2"/>
      <c r="HR159" s="2"/>
      <c r="HS159" s="2"/>
      <c r="HT159" s="2"/>
      <c r="HU159" s="2"/>
      <c r="HV159" s="2"/>
      <c r="HW159" s="2"/>
      <c r="HX159" s="2"/>
      <c r="HY159" s="2"/>
      <c r="HZ159" s="2"/>
      <c r="IA159" s="2"/>
      <c r="IB159" s="2"/>
      <c r="IC159" s="2"/>
      <c r="ID159" s="2"/>
      <c r="IE159" s="2"/>
      <c r="IF159" s="2"/>
      <c r="IG159" s="2"/>
      <c r="IH159" s="2"/>
      <c r="II159" s="2"/>
      <c r="IJ159" s="2"/>
      <c r="IK159" s="2"/>
      <c r="IL159" s="2"/>
      <c r="IM159" s="2"/>
      <c r="IN159" s="2"/>
      <c r="IO159" s="2"/>
      <c r="IP159" s="2"/>
      <c r="IQ159" s="2"/>
      <c r="IR159" s="2"/>
      <c r="IS159" s="2"/>
      <c r="IT159" s="2"/>
      <c r="IU159" s="2"/>
      <c r="IV159" s="2"/>
      <c r="IW159" s="2"/>
      <c r="IX159" s="2"/>
      <c r="IY159" s="2"/>
      <c r="IZ159" s="2"/>
      <c r="JA159" s="2"/>
      <c r="JB159" s="2"/>
      <c r="JC159" s="2"/>
      <c r="JD159" s="2"/>
      <c r="JE159" s="2"/>
      <c r="JF159" s="2"/>
      <c r="JG159" s="2"/>
      <c r="JH159" s="2"/>
      <c r="JI159" s="2"/>
      <c r="JJ159" s="2"/>
      <c r="JK159" s="2"/>
      <c r="JL159" s="2"/>
      <c r="JM159" s="2"/>
      <c r="JN159" s="2"/>
      <c r="JO159" s="2"/>
      <c r="JP159" s="2"/>
      <c r="JQ159" s="2"/>
      <c r="JR159" s="2"/>
      <c r="JS159" s="2"/>
      <c r="JT159" s="2"/>
      <c r="JU159" s="2"/>
      <c r="JV159" s="2"/>
      <c r="JW159" s="2"/>
      <c r="JX159" s="2"/>
      <c r="JY159" s="2"/>
      <c r="JZ159" s="2"/>
      <c r="KA159" s="2"/>
      <c r="KB159" s="2"/>
      <c r="KC159" s="2"/>
      <c r="KD159" s="2"/>
      <c r="KE159" s="2"/>
      <c r="KF159" s="2"/>
      <c r="KG159" s="2"/>
      <c r="KH159" s="2"/>
      <c r="KI159" s="2"/>
      <c r="KJ159" s="2"/>
      <c r="KK159" s="2"/>
      <c r="KL159" s="2"/>
      <c r="KM159" s="2"/>
      <c r="KN159" s="2"/>
      <c r="KO159" s="2"/>
      <c r="KP159" s="2"/>
      <c r="KQ159" s="2"/>
      <c r="KR159" s="2"/>
      <c r="KS159" s="2"/>
      <c r="KT159" s="2"/>
      <c r="KU159" s="2"/>
      <c r="KV159" s="2"/>
      <c r="KW159" s="2"/>
      <c r="KX159" s="2"/>
      <c r="KY159" s="2"/>
      <c r="KZ159" s="2"/>
      <c r="LA159" s="2"/>
      <c r="LB159" s="2"/>
      <c r="LC159" s="2"/>
      <c r="LD159" s="2"/>
      <c r="LE159" s="2"/>
      <c r="LF159" s="2"/>
      <c r="LG159" s="2"/>
      <c r="LH159" s="2"/>
      <c r="LI159" s="2"/>
      <c r="LJ159" s="2"/>
      <c r="LK159" s="2"/>
      <c r="LL159" s="2"/>
      <c r="LM159" s="2"/>
      <c r="LN159" s="2"/>
      <c r="LO159" s="2"/>
      <c r="LP159" s="2"/>
      <c r="LQ159" s="2"/>
      <c r="LR159" s="2"/>
      <c r="LS159" s="2"/>
      <c r="LT159" s="2"/>
      <c r="LU159" s="2"/>
      <c r="LV159" s="2"/>
      <c r="LW159" s="2"/>
      <c r="LX159" s="2"/>
      <c r="LY159" s="2"/>
      <c r="LZ159" s="2"/>
      <c r="MA159" s="2"/>
      <c r="MB159" s="2"/>
      <c r="MC159" s="2"/>
      <c r="MD159" s="2"/>
      <c r="ME159" s="2"/>
      <c r="MF159" s="2"/>
      <c r="MG159" s="2"/>
      <c r="MH159" s="2"/>
      <c r="MI159" s="2"/>
      <c r="MJ159" s="2"/>
      <c r="MK159" s="2"/>
      <c r="ML159" s="2"/>
      <c r="MM159" s="2"/>
      <c r="MN159" s="2"/>
      <c r="MO159" s="2"/>
      <c r="MP159" s="2"/>
      <c r="MQ159" s="2"/>
      <c r="MR159" s="2"/>
      <c r="MS159" s="2"/>
      <c r="MT159" s="2"/>
      <c r="MU159" s="2"/>
      <c r="MV159" s="2"/>
      <c r="MW159" s="2"/>
      <c r="MX159" s="2"/>
      <c r="MY159" s="2"/>
      <c r="MZ159" s="2"/>
      <c r="NA159" s="2"/>
      <c r="NB159" s="2"/>
      <c r="NC159" s="2"/>
      <c r="ND159" s="2"/>
      <c r="NE159" s="2"/>
      <c r="NF159" s="2"/>
      <c r="NG159" s="2"/>
      <c r="NH159" s="2"/>
      <c r="NI159" s="2"/>
      <c r="NJ159" s="2"/>
      <c r="NK159" s="2"/>
      <c r="NL159" s="2"/>
      <c r="NM159" s="2"/>
      <c r="NN159" s="2"/>
      <c r="NO159" s="2"/>
      <c r="NP159" s="2"/>
      <c r="NQ159" s="2"/>
      <c r="NR159" s="2"/>
      <c r="NS159" s="2"/>
      <c r="NT159" s="2"/>
      <c r="NU159" s="2"/>
      <c r="NV159" s="2"/>
      <c r="NW159" s="2"/>
      <c r="NX159" s="2"/>
      <c r="NY159" s="2"/>
      <c r="NZ159" s="2"/>
      <c r="OA159" s="2"/>
      <c r="OB159" s="2"/>
      <c r="OC159" s="2"/>
      <c r="OD159" s="2"/>
      <c r="OE159" s="2"/>
      <c r="OF159" s="2"/>
      <c r="OG159" s="2"/>
      <c r="OH159" s="2"/>
      <c r="OI159" s="2"/>
      <c r="OJ159" s="2"/>
      <c r="OK159" s="2"/>
      <c r="OL159" s="2"/>
      <c r="OM159" s="2"/>
      <c r="ON159" s="2"/>
      <c r="OO159" s="2"/>
      <c r="OP159" s="2"/>
      <c r="OQ159" s="2"/>
      <c r="OR159" s="2"/>
      <c r="OS159" s="2"/>
      <c r="OT159" s="2"/>
      <c r="OU159" s="2"/>
      <c r="OV159" s="2"/>
      <c r="OW159" s="2"/>
      <c r="OX159" s="2"/>
      <c r="OY159" s="2"/>
      <c r="OZ159" s="2"/>
      <c r="PA159" s="2"/>
      <c r="PB159" s="2"/>
      <c r="PC159" s="2"/>
      <c r="PD159" s="2"/>
      <c r="PE159" s="2"/>
      <c r="PF159" s="2"/>
      <c r="PG159" s="2"/>
      <c r="PH159" s="2"/>
      <c r="PI159" s="2"/>
      <c r="PJ159" s="2"/>
      <c r="PK159" s="2"/>
      <c r="PL159" s="2"/>
      <c r="PM159" s="2"/>
      <c r="PN159" s="2"/>
      <c r="PO159" s="2"/>
      <c r="PP159" s="2"/>
      <c r="PQ159" s="2"/>
      <c r="PR159" s="2"/>
      <c r="PS159" s="2"/>
      <c r="PT159" s="2"/>
      <c r="PU159" s="2"/>
      <c r="PV159" s="2"/>
      <c r="PW159" s="2"/>
      <c r="PX159" s="2"/>
      <c r="PY159" s="2"/>
      <c r="PZ159" s="2"/>
      <c r="QA159" s="2"/>
      <c r="QB159" s="2"/>
      <c r="QC159" s="2"/>
      <c r="QD159" s="2"/>
      <c r="QE159" s="2"/>
      <c r="QF159" s="2"/>
      <c r="QG159" s="2"/>
      <c r="QH159" s="2"/>
      <c r="QI159" s="2"/>
      <c r="QJ159" s="2"/>
      <c r="QK159" s="2"/>
      <c r="QL159" s="2"/>
      <c r="QM159" s="2"/>
      <c r="QN159" s="2"/>
      <c r="QO159" s="2"/>
      <c r="QP159" s="2"/>
      <c r="QQ159" s="2"/>
      <c r="QR159" s="2"/>
      <c r="QS159" s="2"/>
      <c r="QT159" s="2"/>
      <c r="QU159" s="2"/>
      <c r="QV159" s="2"/>
      <c r="QW159" s="2"/>
      <c r="QX159" s="2"/>
      <c r="QY159" s="2"/>
      <c r="QZ159" s="2"/>
      <c r="RA159" s="2"/>
      <c r="RB159" s="2"/>
      <c r="RC159" s="2"/>
      <c r="RD159" s="2"/>
      <c r="RE159" s="2"/>
      <c r="RF159" s="2"/>
      <c r="RG159" s="2"/>
      <c r="RH159" s="2"/>
      <c r="RI159" s="2"/>
      <c r="RJ159" s="2"/>
      <c r="RK159" s="2"/>
      <c r="RL159" s="2"/>
      <c r="RM159" s="2"/>
      <c r="RN159" s="2"/>
      <c r="RO159" s="2"/>
      <c r="RP159" s="2"/>
      <c r="RQ159" s="2"/>
      <c r="RR159" s="2"/>
      <c r="RS159" s="2"/>
      <c r="RT159" s="2"/>
      <c r="RU159" s="2"/>
      <c r="RV159" s="2"/>
      <c r="RW159" s="2"/>
      <c r="RX159" s="2"/>
      <c r="RY159" s="2"/>
      <c r="RZ159" s="2"/>
      <c r="SA159" s="2"/>
      <c r="SB159" s="2"/>
      <c r="SC159" s="2"/>
      <c r="SD159" s="2"/>
      <c r="SE159" s="2"/>
      <c r="SF159" s="2"/>
      <c r="SG159" s="2"/>
      <c r="SH159" s="2"/>
      <c r="SI159" s="2"/>
      <c r="SJ159" s="2"/>
      <c r="SK159" s="2"/>
      <c r="SL159" s="2"/>
      <c r="SM159" s="2"/>
      <c r="SN159" s="2"/>
      <c r="SO159" s="2"/>
      <c r="SP159" s="2"/>
      <c r="SQ159" s="2"/>
      <c r="SR159" s="2"/>
      <c r="SS159" s="2"/>
      <c r="ST159" s="2"/>
      <c r="SU159" s="2"/>
      <c r="SV159" s="2"/>
      <c r="SW159" s="2"/>
      <c r="SX159" s="2"/>
      <c r="SY159" s="2"/>
      <c r="SZ159" s="2"/>
      <c r="TA159" s="2"/>
      <c r="TB159" s="2"/>
      <c r="TC159" s="2"/>
      <c r="TD159" s="2"/>
      <c r="TE159" s="2"/>
      <c r="TF159" s="2"/>
      <c r="TG159" s="2"/>
      <c r="TH159" s="2"/>
      <c r="TI159" s="2"/>
      <c r="TJ159" s="2"/>
      <c r="TK159" s="2"/>
      <c r="TL159" s="2"/>
      <c r="TM159" s="2"/>
      <c r="TN159" s="2"/>
      <c r="TO159" s="2"/>
      <c r="TP159" s="2"/>
      <c r="TQ159" s="2"/>
      <c r="TR159" s="2"/>
      <c r="TS159" s="2"/>
      <c r="TT159" s="2"/>
      <c r="TU159" s="2"/>
      <c r="TV159" s="2"/>
    </row>
    <row r="160" spans="1:542" s="37" customFormat="1" x14ac:dyDescent="0.35">
      <c r="A160" s="62" t="s">
        <v>278</v>
      </c>
      <c r="B160" s="62" t="s">
        <v>281</v>
      </c>
      <c r="C160" s="63">
        <v>862</v>
      </c>
      <c r="D160" s="47"/>
      <c r="E160" s="68" t="s">
        <v>24</v>
      </c>
      <c r="F160" s="68"/>
      <c r="G160" s="39">
        <v>1</v>
      </c>
      <c r="H160" s="39">
        <v>1</v>
      </c>
      <c r="I160" s="68">
        <f>Table32[[#This Row],[Incidents per Year]]*Table32[[#This Row],[Quantity per incident]]</f>
        <v>1</v>
      </c>
      <c r="J160" s="38">
        <f>D160*Table32[[#This Row],[Potential Quantity per year]]*3</f>
        <v>0</v>
      </c>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U160" s="2"/>
      <c r="CV160" s="2"/>
      <c r="CW160" s="2"/>
      <c r="CX160" s="2"/>
      <c r="CY160" s="2"/>
      <c r="CZ160" s="2"/>
      <c r="DA160" s="2"/>
      <c r="DB160" s="2"/>
      <c r="DC160" s="2"/>
      <c r="DD160" s="2"/>
      <c r="DE160" s="2"/>
      <c r="DF160" s="2"/>
      <c r="DG160" s="2"/>
      <c r="DH160" s="2"/>
      <c r="DI160" s="2"/>
      <c r="DJ160" s="2"/>
      <c r="DK160" s="2"/>
      <c r="DL160" s="2"/>
      <c r="DM160" s="2"/>
      <c r="DN160" s="2"/>
      <c r="DO160" s="2"/>
      <c r="DP160" s="2"/>
      <c r="DQ160" s="2"/>
      <c r="DR160" s="2"/>
      <c r="DS160" s="2"/>
      <c r="DT160" s="2"/>
      <c r="DU160" s="2"/>
      <c r="DV160" s="2"/>
      <c r="DW160" s="2"/>
      <c r="DX160" s="2"/>
      <c r="DY160" s="2"/>
      <c r="DZ160" s="2"/>
      <c r="EA160" s="2"/>
      <c r="EB160" s="2"/>
      <c r="EC160" s="2"/>
      <c r="ED160" s="2"/>
      <c r="EE160" s="2"/>
      <c r="EF160" s="2"/>
      <c r="EG160" s="2"/>
      <c r="EH160" s="2"/>
      <c r="EI160" s="2"/>
      <c r="EJ160" s="2"/>
      <c r="EK160" s="2"/>
      <c r="EL160" s="2"/>
      <c r="EM160" s="2"/>
      <c r="EN160" s="2"/>
      <c r="EO160" s="2"/>
      <c r="EP160" s="2"/>
      <c r="EQ160" s="2"/>
      <c r="ER160" s="2"/>
      <c r="ES160" s="2"/>
      <c r="ET160" s="2"/>
      <c r="EU160" s="2"/>
      <c r="EV160" s="2"/>
      <c r="EW160" s="2"/>
      <c r="EX160" s="2"/>
      <c r="EY160" s="2"/>
      <c r="EZ160" s="2"/>
      <c r="FA160" s="2"/>
      <c r="FB160" s="2"/>
      <c r="FC160" s="2"/>
      <c r="FD160" s="2"/>
      <c r="FE160" s="2"/>
      <c r="FF160" s="2"/>
      <c r="FG160" s="2"/>
      <c r="FH160" s="2"/>
      <c r="FI160" s="2"/>
      <c r="FJ160" s="2"/>
      <c r="FK160" s="2"/>
      <c r="FL160" s="2"/>
      <c r="FM160" s="2"/>
      <c r="FN160" s="2"/>
      <c r="FO160" s="2"/>
      <c r="FP160" s="2"/>
      <c r="FQ160" s="2"/>
      <c r="FR160" s="2"/>
      <c r="FS160" s="2"/>
      <c r="FT160" s="2"/>
      <c r="FU160" s="2"/>
      <c r="FV160" s="2"/>
      <c r="FW160" s="2"/>
      <c r="FX160" s="2"/>
      <c r="FY160" s="2"/>
      <c r="FZ160" s="2"/>
      <c r="GA160" s="2"/>
      <c r="GB160" s="2"/>
      <c r="GC160" s="2"/>
      <c r="GD160" s="2"/>
      <c r="GE160" s="2"/>
      <c r="GF160" s="2"/>
      <c r="GG160" s="2"/>
      <c r="GH160" s="2"/>
      <c r="GI160" s="2"/>
      <c r="GJ160" s="2"/>
      <c r="GK160" s="2"/>
      <c r="GL160" s="2"/>
      <c r="GM160" s="2"/>
      <c r="GN160" s="2"/>
      <c r="GO160" s="2"/>
      <c r="GP160" s="2"/>
      <c r="GQ160" s="2"/>
      <c r="GR160" s="2"/>
      <c r="GS160" s="2"/>
      <c r="GT160" s="2"/>
      <c r="GU160" s="2"/>
      <c r="GV160" s="2"/>
      <c r="GW160" s="2"/>
      <c r="GX160" s="2"/>
      <c r="GY160" s="2"/>
      <c r="GZ160" s="2"/>
      <c r="HA160" s="2"/>
      <c r="HB160" s="2"/>
      <c r="HC160" s="2"/>
      <c r="HD160" s="2"/>
      <c r="HE160" s="2"/>
      <c r="HF160" s="2"/>
      <c r="HG160" s="2"/>
      <c r="HH160" s="2"/>
      <c r="HI160" s="2"/>
      <c r="HJ160" s="2"/>
      <c r="HK160" s="2"/>
      <c r="HL160" s="2"/>
      <c r="HM160" s="2"/>
      <c r="HN160" s="2"/>
      <c r="HO160" s="2"/>
      <c r="HP160" s="2"/>
      <c r="HQ160" s="2"/>
      <c r="HR160" s="2"/>
      <c r="HS160" s="2"/>
      <c r="HT160" s="2"/>
      <c r="HU160" s="2"/>
      <c r="HV160" s="2"/>
      <c r="HW160" s="2"/>
      <c r="HX160" s="2"/>
      <c r="HY160" s="2"/>
      <c r="HZ160" s="2"/>
      <c r="IA160" s="2"/>
      <c r="IB160" s="2"/>
      <c r="IC160" s="2"/>
      <c r="ID160" s="2"/>
      <c r="IE160" s="2"/>
      <c r="IF160" s="2"/>
      <c r="IG160" s="2"/>
      <c r="IH160" s="2"/>
      <c r="II160" s="2"/>
      <c r="IJ160" s="2"/>
      <c r="IK160" s="2"/>
      <c r="IL160" s="2"/>
      <c r="IM160" s="2"/>
      <c r="IN160" s="2"/>
      <c r="IO160" s="2"/>
      <c r="IP160" s="2"/>
      <c r="IQ160" s="2"/>
      <c r="IR160" s="2"/>
      <c r="IS160" s="2"/>
      <c r="IT160" s="2"/>
      <c r="IU160" s="2"/>
      <c r="IV160" s="2"/>
      <c r="IW160" s="2"/>
      <c r="IX160" s="2"/>
      <c r="IY160" s="2"/>
      <c r="IZ160" s="2"/>
      <c r="JA160" s="2"/>
      <c r="JB160" s="2"/>
      <c r="JC160" s="2"/>
      <c r="JD160" s="2"/>
      <c r="JE160" s="2"/>
      <c r="JF160" s="2"/>
      <c r="JG160" s="2"/>
      <c r="JH160" s="2"/>
      <c r="JI160" s="2"/>
      <c r="JJ160" s="2"/>
      <c r="JK160" s="2"/>
      <c r="JL160" s="2"/>
      <c r="JM160" s="2"/>
      <c r="JN160" s="2"/>
      <c r="JO160" s="2"/>
      <c r="JP160" s="2"/>
      <c r="JQ160" s="2"/>
      <c r="JR160" s="2"/>
      <c r="JS160" s="2"/>
      <c r="JT160" s="2"/>
      <c r="JU160" s="2"/>
      <c r="JV160" s="2"/>
      <c r="JW160" s="2"/>
      <c r="JX160" s="2"/>
      <c r="JY160" s="2"/>
      <c r="JZ160" s="2"/>
      <c r="KA160" s="2"/>
      <c r="KB160" s="2"/>
      <c r="KC160" s="2"/>
      <c r="KD160" s="2"/>
      <c r="KE160" s="2"/>
      <c r="KF160" s="2"/>
      <c r="KG160" s="2"/>
      <c r="KH160" s="2"/>
      <c r="KI160" s="2"/>
      <c r="KJ160" s="2"/>
      <c r="KK160" s="2"/>
      <c r="KL160" s="2"/>
      <c r="KM160" s="2"/>
      <c r="KN160" s="2"/>
      <c r="KO160" s="2"/>
      <c r="KP160" s="2"/>
      <c r="KQ160" s="2"/>
      <c r="KR160" s="2"/>
      <c r="KS160" s="2"/>
      <c r="KT160" s="2"/>
      <c r="KU160" s="2"/>
      <c r="KV160" s="2"/>
      <c r="KW160" s="2"/>
      <c r="KX160" s="2"/>
      <c r="KY160" s="2"/>
      <c r="KZ160" s="2"/>
      <c r="LA160" s="2"/>
      <c r="LB160" s="2"/>
      <c r="LC160" s="2"/>
      <c r="LD160" s="2"/>
      <c r="LE160" s="2"/>
      <c r="LF160" s="2"/>
      <c r="LG160" s="2"/>
      <c r="LH160" s="2"/>
      <c r="LI160" s="2"/>
      <c r="LJ160" s="2"/>
      <c r="LK160" s="2"/>
      <c r="LL160" s="2"/>
      <c r="LM160" s="2"/>
      <c r="LN160" s="2"/>
      <c r="LO160" s="2"/>
      <c r="LP160" s="2"/>
      <c r="LQ160" s="2"/>
      <c r="LR160" s="2"/>
      <c r="LS160" s="2"/>
      <c r="LT160" s="2"/>
      <c r="LU160" s="2"/>
      <c r="LV160" s="2"/>
      <c r="LW160" s="2"/>
      <c r="LX160" s="2"/>
      <c r="LY160" s="2"/>
      <c r="LZ160" s="2"/>
      <c r="MA160" s="2"/>
      <c r="MB160" s="2"/>
      <c r="MC160" s="2"/>
      <c r="MD160" s="2"/>
      <c r="ME160" s="2"/>
      <c r="MF160" s="2"/>
      <c r="MG160" s="2"/>
      <c r="MH160" s="2"/>
      <c r="MI160" s="2"/>
      <c r="MJ160" s="2"/>
      <c r="MK160" s="2"/>
      <c r="ML160" s="2"/>
      <c r="MM160" s="2"/>
      <c r="MN160" s="2"/>
      <c r="MO160" s="2"/>
      <c r="MP160" s="2"/>
      <c r="MQ160" s="2"/>
      <c r="MR160" s="2"/>
      <c r="MS160" s="2"/>
      <c r="MT160" s="2"/>
      <c r="MU160" s="2"/>
      <c r="MV160" s="2"/>
      <c r="MW160" s="2"/>
      <c r="MX160" s="2"/>
      <c r="MY160" s="2"/>
      <c r="MZ160" s="2"/>
      <c r="NA160" s="2"/>
      <c r="NB160" s="2"/>
      <c r="NC160" s="2"/>
      <c r="ND160" s="2"/>
      <c r="NE160" s="2"/>
      <c r="NF160" s="2"/>
      <c r="NG160" s="2"/>
      <c r="NH160" s="2"/>
      <c r="NI160" s="2"/>
      <c r="NJ160" s="2"/>
      <c r="NK160" s="2"/>
      <c r="NL160" s="2"/>
      <c r="NM160" s="2"/>
      <c r="NN160" s="2"/>
      <c r="NO160" s="2"/>
      <c r="NP160" s="2"/>
      <c r="NQ160" s="2"/>
      <c r="NR160" s="2"/>
      <c r="NS160" s="2"/>
      <c r="NT160" s="2"/>
      <c r="NU160" s="2"/>
      <c r="NV160" s="2"/>
      <c r="NW160" s="2"/>
      <c r="NX160" s="2"/>
      <c r="NY160" s="2"/>
      <c r="NZ160" s="2"/>
      <c r="OA160" s="2"/>
      <c r="OB160" s="2"/>
      <c r="OC160" s="2"/>
      <c r="OD160" s="2"/>
      <c r="OE160" s="2"/>
      <c r="OF160" s="2"/>
      <c r="OG160" s="2"/>
      <c r="OH160" s="2"/>
      <c r="OI160" s="2"/>
      <c r="OJ160" s="2"/>
      <c r="OK160" s="2"/>
      <c r="OL160" s="2"/>
      <c r="OM160" s="2"/>
      <c r="ON160" s="2"/>
      <c r="OO160" s="2"/>
      <c r="OP160" s="2"/>
      <c r="OQ160" s="2"/>
      <c r="OR160" s="2"/>
      <c r="OS160" s="2"/>
      <c r="OT160" s="2"/>
      <c r="OU160" s="2"/>
      <c r="OV160" s="2"/>
      <c r="OW160" s="2"/>
      <c r="OX160" s="2"/>
      <c r="OY160" s="2"/>
      <c r="OZ160" s="2"/>
      <c r="PA160" s="2"/>
      <c r="PB160" s="2"/>
      <c r="PC160" s="2"/>
      <c r="PD160" s="2"/>
      <c r="PE160" s="2"/>
      <c r="PF160" s="2"/>
      <c r="PG160" s="2"/>
      <c r="PH160" s="2"/>
      <c r="PI160" s="2"/>
      <c r="PJ160" s="2"/>
      <c r="PK160" s="2"/>
      <c r="PL160" s="2"/>
      <c r="PM160" s="2"/>
      <c r="PN160" s="2"/>
      <c r="PO160" s="2"/>
      <c r="PP160" s="2"/>
      <c r="PQ160" s="2"/>
      <c r="PR160" s="2"/>
      <c r="PS160" s="2"/>
      <c r="PT160" s="2"/>
      <c r="PU160" s="2"/>
      <c r="PV160" s="2"/>
      <c r="PW160" s="2"/>
      <c r="PX160" s="2"/>
      <c r="PY160" s="2"/>
      <c r="PZ160" s="2"/>
      <c r="QA160" s="2"/>
      <c r="QB160" s="2"/>
      <c r="QC160" s="2"/>
      <c r="QD160" s="2"/>
      <c r="QE160" s="2"/>
      <c r="QF160" s="2"/>
      <c r="QG160" s="2"/>
      <c r="QH160" s="2"/>
      <c r="QI160" s="2"/>
      <c r="QJ160" s="2"/>
      <c r="QK160" s="2"/>
      <c r="QL160" s="2"/>
      <c r="QM160" s="2"/>
      <c r="QN160" s="2"/>
      <c r="QO160" s="2"/>
      <c r="QP160" s="2"/>
      <c r="QQ160" s="2"/>
      <c r="QR160" s="2"/>
      <c r="QS160" s="2"/>
      <c r="QT160" s="2"/>
      <c r="QU160" s="2"/>
      <c r="QV160" s="2"/>
      <c r="QW160" s="2"/>
      <c r="QX160" s="2"/>
      <c r="QY160" s="2"/>
      <c r="QZ160" s="2"/>
      <c r="RA160" s="2"/>
      <c r="RB160" s="2"/>
      <c r="RC160" s="2"/>
      <c r="RD160" s="2"/>
      <c r="RE160" s="2"/>
      <c r="RF160" s="2"/>
      <c r="RG160" s="2"/>
      <c r="RH160" s="2"/>
      <c r="RI160" s="2"/>
      <c r="RJ160" s="2"/>
      <c r="RK160" s="2"/>
      <c r="RL160" s="2"/>
      <c r="RM160" s="2"/>
      <c r="RN160" s="2"/>
      <c r="RO160" s="2"/>
      <c r="RP160" s="2"/>
      <c r="RQ160" s="2"/>
      <c r="RR160" s="2"/>
      <c r="RS160" s="2"/>
      <c r="RT160" s="2"/>
      <c r="RU160" s="2"/>
      <c r="RV160" s="2"/>
      <c r="RW160" s="2"/>
      <c r="RX160" s="2"/>
      <c r="RY160" s="2"/>
      <c r="RZ160" s="2"/>
      <c r="SA160" s="2"/>
      <c r="SB160" s="2"/>
      <c r="SC160" s="2"/>
      <c r="SD160" s="2"/>
      <c r="SE160" s="2"/>
      <c r="SF160" s="2"/>
      <c r="SG160" s="2"/>
      <c r="SH160" s="2"/>
      <c r="SI160" s="2"/>
      <c r="SJ160" s="2"/>
      <c r="SK160" s="2"/>
      <c r="SL160" s="2"/>
      <c r="SM160" s="2"/>
      <c r="SN160" s="2"/>
      <c r="SO160" s="2"/>
      <c r="SP160" s="2"/>
      <c r="SQ160" s="2"/>
      <c r="SR160" s="2"/>
      <c r="SS160" s="2"/>
      <c r="ST160" s="2"/>
      <c r="SU160" s="2"/>
      <c r="SV160" s="2"/>
      <c r="SW160" s="2"/>
      <c r="SX160" s="2"/>
      <c r="SY160" s="2"/>
      <c r="SZ160" s="2"/>
      <c r="TA160" s="2"/>
      <c r="TB160" s="2"/>
      <c r="TC160" s="2"/>
      <c r="TD160" s="2"/>
      <c r="TE160" s="2"/>
      <c r="TF160" s="2"/>
      <c r="TG160" s="2"/>
      <c r="TH160" s="2"/>
      <c r="TI160" s="2"/>
      <c r="TJ160" s="2"/>
      <c r="TK160" s="2"/>
      <c r="TL160" s="2"/>
      <c r="TM160" s="2"/>
      <c r="TN160" s="2"/>
      <c r="TO160" s="2"/>
      <c r="TP160" s="2"/>
      <c r="TQ160" s="2"/>
      <c r="TR160" s="2"/>
      <c r="TS160" s="2"/>
      <c r="TT160" s="2"/>
      <c r="TU160" s="2"/>
      <c r="TV160" s="2"/>
    </row>
    <row r="161" spans="1:542" s="37" customFormat="1" x14ac:dyDescent="0.35">
      <c r="A161" s="62" t="s">
        <v>290</v>
      </c>
      <c r="B161" t="s">
        <v>291</v>
      </c>
      <c r="C161" s="63">
        <v>862</v>
      </c>
      <c r="D161" s="47"/>
      <c r="E161" s="68" t="s">
        <v>24</v>
      </c>
      <c r="F161" s="68"/>
      <c r="G161" s="39">
        <v>1</v>
      </c>
      <c r="H161" s="39">
        <v>1</v>
      </c>
      <c r="I161" s="68">
        <f>Table32[[#This Row],[Incidents per Year]]*Table32[[#This Row],[Quantity per incident]]</f>
        <v>1</v>
      </c>
      <c r="J161" s="38">
        <f>D161*Table32[[#This Row],[Potential Quantity per year]]*3</f>
        <v>0</v>
      </c>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U161" s="2"/>
      <c r="CV161" s="2"/>
      <c r="CW161" s="2"/>
      <c r="CX161" s="2"/>
      <c r="CY161" s="2"/>
      <c r="CZ161" s="2"/>
      <c r="DA161" s="2"/>
      <c r="DB161" s="2"/>
      <c r="DC161" s="2"/>
      <c r="DD161" s="2"/>
      <c r="DE161" s="2"/>
      <c r="DF161" s="2"/>
      <c r="DG161" s="2"/>
      <c r="DH161" s="2"/>
      <c r="DI161" s="2"/>
      <c r="DJ161" s="2"/>
      <c r="DK161" s="2"/>
      <c r="DL161" s="2"/>
      <c r="DM161" s="2"/>
      <c r="DN161" s="2"/>
      <c r="DO161" s="2"/>
      <c r="DP161" s="2"/>
      <c r="DQ161" s="2"/>
      <c r="DR161" s="2"/>
      <c r="DS161" s="2"/>
      <c r="DT161" s="2"/>
      <c r="DU161" s="2"/>
      <c r="DV161" s="2"/>
      <c r="DW161" s="2"/>
      <c r="DX161" s="2"/>
      <c r="DY161" s="2"/>
      <c r="DZ161" s="2"/>
      <c r="EA161" s="2"/>
      <c r="EB161" s="2"/>
      <c r="EC161" s="2"/>
      <c r="ED161" s="2"/>
      <c r="EE161" s="2"/>
      <c r="EF161" s="2"/>
      <c r="EG161" s="2"/>
      <c r="EH161" s="2"/>
      <c r="EI161" s="2"/>
      <c r="EJ161" s="2"/>
      <c r="EK161" s="2"/>
      <c r="EL161" s="2"/>
      <c r="EM161" s="2"/>
      <c r="EN161" s="2"/>
      <c r="EO161" s="2"/>
      <c r="EP161" s="2"/>
      <c r="EQ161" s="2"/>
      <c r="ER161" s="2"/>
      <c r="ES161" s="2"/>
      <c r="ET161" s="2"/>
      <c r="EU161" s="2"/>
      <c r="EV161" s="2"/>
      <c r="EW161" s="2"/>
      <c r="EX161" s="2"/>
      <c r="EY161" s="2"/>
      <c r="EZ161" s="2"/>
      <c r="FA161" s="2"/>
      <c r="FB161" s="2"/>
      <c r="FC161" s="2"/>
      <c r="FD161" s="2"/>
      <c r="FE161" s="2"/>
      <c r="FF161" s="2"/>
      <c r="FG161" s="2"/>
      <c r="FH161" s="2"/>
      <c r="FI161" s="2"/>
      <c r="FJ161" s="2"/>
      <c r="FK161" s="2"/>
      <c r="FL161" s="2"/>
      <c r="FM161" s="2"/>
      <c r="FN161" s="2"/>
      <c r="FO161" s="2"/>
      <c r="FP161" s="2"/>
      <c r="FQ161" s="2"/>
      <c r="FR161" s="2"/>
      <c r="FS161" s="2"/>
      <c r="FT161" s="2"/>
      <c r="FU161" s="2"/>
      <c r="FV161" s="2"/>
      <c r="FW161" s="2"/>
      <c r="FX161" s="2"/>
      <c r="FY161" s="2"/>
      <c r="FZ161" s="2"/>
      <c r="GA161" s="2"/>
      <c r="GB161" s="2"/>
      <c r="GC161" s="2"/>
      <c r="GD161" s="2"/>
      <c r="GE161" s="2"/>
      <c r="GF161" s="2"/>
      <c r="GG161" s="2"/>
      <c r="GH161" s="2"/>
      <c r="GI161" s="2"/>
      <c r="GJ161" s="2"/>
      <c r="GK161" s="2"/>
      <c r="GL161" s="2"/>
      <c r="GM161" s="2"/>
      <c r="GN161" s="2"/>
      <c r="GO161" s="2"/>
      <c r="GP161" s="2"/>
      <c r="GQ161" s="2"/>
      <c r="GR161" s="2"/>
      <c r="GS161" s="2"/>
      <c r="GT161" s="2"/>
      <c r="GU161" s="2"/>
      <c r="GV161" s="2"/>
      <c r="GW161" s="2"/>
      <c r="GX161" s="2"/>
      <c r="GY161" s="2"/>
      <c r="GZ161" s="2"/>
      <c r="HA161" s="2"/>
      <c r="HB161" s="2"/>
      <c r="HC161" s="2"/>
      <c r="HD161" s="2"/>
      <c r="HE161" s="2"/>
      <c r="HF161" s="2"/>
      <c r="HG161" s="2"/>
      <c r="HH161" s="2"/>
      <c r="HI161" s="2"/>
      <c r="HJ161" s="2"/>
      <c r="HK161" s="2"/>
      <c r="HL161" s="2"/>
      <c r="HM161" s="2"/>
      <c r="HN161" s="2"/>
      <c r="HO161" s="2"/>
      <c r="HP161" s="2"/>
      <c r="HQ161" s="2"/>
      <c r="HR161" s="2"/>
      <c r="HS161" s="2"/>
      <c r="HT161" s="2"/>
      <c r="HU161" s="2"/>
      <c r="HV161" s="2"/>
      <c r="HW161" s="2"/>
      <c r="HX161" s="2"/>
      <c r="HY161" s="2"/>
      <c r="HZ161" s="2"/>
      <c r="IA161" s="2"/>
      <c r="IB161" s="2"/>
      <c r="IC161" s="2"/>
      <c r="ID161" s="2"/>
      <c r="IE161" s="2"/>
      <c r="IF161" s="2"/>
      <c r="IG161" s="2"/>
      <c r="IH161" s="2"/>
      <c r="II161" s="2"/>
      <c r="IJ161" s="2"/>
      <c r="IK161" s="2"/>
      <c r="IL161" s="2"/>
      <c r="IM161" s="2"/>
      <c r="IN161" s="2"/>
      <c r="IO161" s="2"/>
      <c r="IP161" s="2"/>
      <c r="IQ161" s="2"/>
      <c r="IR161" s="2"/>
      <c r="IS161" s="2"/>
      <c r="IT161" s="2"/>
      <c r="IU161" s="2"/>
      <c r="IV161" s="2"/>
      <c r="IW161" s="2"/>
      <c r="IX161" s="2"/>
      <c r="IY161" s="2"/>
      <c r="IZ161" s="2"/>
      <c r="JA161" s="2"/>
      <c r="JB161" s="2"/>
      <c r="JC161" s="2"/>
      <c r="JD161" s="2"/>
      <c r="JE161" s="2"/>
      <c r="JF161" s="2"/>
      <c r="JG161" s="2"/>
      <c r="JH161" s="2"/>
      <c r="JI161" s="2"/>
      <c r="JJ161" s="2"/>
      <c r="JK161" s="2"/>
      <c r="JL161" s="2"/>
      <c r="JM161" s="2"/>
      <c r="JN161" s="2"/>
      <c r="JO161" s="2"/>
      <c r="JP161" s="2"/>
      <c r="JQ161" s="2"/>
      <c r="JR161" s="2"/>
      <c r="JS161" s="2"/>
      <c r="JT161" s="2"/>
      <c r="JU161" s="2"/>
      <c r="JV161" s="2"/>
      <c r="JW161" s="2"/>
      <c r="JX161" s="2"/>
      <c r="JY161" s="2"/>
      <c r="JZ161" s="2"/>
      <c r="KA161" s="2"/>
      <c r="KB161" s="2"/>
      <c r="KC161" s="2"/>
      <c r="KD161" s="2"/>
      <c r="KE161" s="2"/>
      <c r="KF161" s="2"/>
      <c r="KG161" s="2"/>
      <c r="KH161" s="2"/>
      <c r="KI161" s="2"/>
      <c r="KJ161" s="2"/>
      <c r="KK161" s="2"/>
      <c r="KL161" s="2"/>
      <c r="KM161" s="2"/>
      <c r="KN161" s="2"/>
      <c r="KO161" s="2"/>
      <c r="KP161" s="2"/>
      <c r="KQ161" s="2"/>
      <c r="KR161" s="2"/>
      <c r="KS161" s="2"/>
      <c r="KT161" s="2"/>
      <c r="KU161" s="2"/>
      <c r="KV161" s="2"/>
      <c r="KW161" s="2"/>
      <c r="KX161" s="2"/>
      <c r="KY161" s="2"/>
      <c r="KZ161" s="2"/>
      <c r="LA161" s="2"/>
      <c r="LB161" s="2"/>
      <c r="LC161" s="2"/>
      <c r="LD161" s="2"/>
      <c r="LE161" s="2"/>
      <c r="LF161" s="2"/>
      <c r="LG161" s="2"/>
      <c r="LH161" s="2"/>
      <c r="LI161" s="2"/>
      <c r="LJ161" s="2"/>
      <c r="LK161" s="2"/>
      <c r="LL161" s="2"/>
      <c r="LM161" s="2"/>
      <c r="LN161" s="2"/>
      <c r="LO161" s="2"/>
      <c r="LP161" s="2"/>
      <c r="LQ161" s="2"/>
      <c r="LR161" s="2"/>
      <c r="LS161" s="2"/>
      <c r="LT161" s="2"/>
      <c r="LU161" s="2"/>
      <c r="LV161" s="2"/>
      <c r="LW161" s="2"/>
      <c r="LX161" s="2"/>
      <c r="LY161" s="2"/>
      <c r="LZ161" s="2"/>
      <c r="MA161" s="2"/>
      <c r="MB161" s="2"/>
      <c r="MC161" s="2"/>
      <c r="MD161" s="2"/>
      <c r="ME161" s="2"/>
      <c r="MF161" s="2"/>
      <c r="MG161" s="2"/>
      <c r="MH161" s="2"/>
      <c r="MI161" s="2"/>
      <c r="MJ161" s="2"/>
      <c r="MK161" s="2"/>
      <c r="ML161" s="2"/>
      <c r="MM161" s="2"/>
      <c r="MN161" s="2"/>
      <c r="MO161" s="2"/>
      <c r="MP161" s="2"/>
      <c r="MQ161" s="2"/>
      <c r="MR161" s="2"/>
      <c r="MS161" s="2"/>
      <c r="MT161" s="2"/>
      <c r="MU161" s="2"/>
      <c r="MV161" s="2"/>
      <c r="MW161" s="2"/>
      <c r="MX161" s="2"/>
      <c r="MY161" s="2"/>
      <c r="MZ161" s="2"/>
      <c r="NA161" s="2"/>
      <c r="NB161" s="2"/>
      <c r="NC161" s="2"/>
      <c r="ND161" s="2"/>
      <c r="NE161" s="2"/>
      <c r="NF161" s="2"/>
      <c r="NG161" s="2"/>
      <c r="NH161" s="2"/>
      <c r="NI161" s="2"/>
      <c r="NJ161" s="2"/>
      <c r="NK161" s="2"/>
      <c r="NL161" s="2"/>
      <c r="NM161" s="2"/>
      <c r="NN161" s="2"/>
      <c r="NO161" s="2"/>
      <c r="NP161" s="2"/>
      <c r="NQ161" s="2"/>
      <c r="NR161" s="2"/>
      <c r="NS161" s="2"/>
      <c r="NT161" s="2"/>
      <c r="NU161" s="2"/>
      <c r="NV161" s="2"/>
      <c r="NW161" s="2"/>
      <c r="NX161" s="2"/>
      <c r="NY161" s="2"/>
      <c r="NZ161" s="2"/>
      <c r="OA161" s="2"/>
      <c r="OB161" s="2"/>
      <c r="OC161" s="2"/>
      <c r="OD161" s="2"/>
      <c r="OE161" s="2"/>
      <c r="OF161" s="2"/>
      <c r="OG161" s="2"/>
      <c r="OH161" s="2"/>
      <c r="OI161" s="2"/>
      <c r="OJ161" s="2"/>
      <c r="OK161" s="2"/>
      <c r="OL161" s="2"/>
      <c r="OM161" s="2"/>
      <c r="ON161" s="2"/>
      <c r="OO161" s="2"/>
      <c r="OP161" s="2"/>
      <c r="OQ161" s="2"/>
      <c r="OR161" s="2"/>
      <c r="OS161" s="2"/>
      <c r="OT161" s="2"/>
      <c r="OU161" s="2"/>
      <c r="OV161" s="2"/>
      <c r="OW161" s="2"/>
      <c r="OX161" s="2"/>
      <c r="OY161" s="2"/>
      <c r="OZ161" s="2"/>
      <c r="PA161" s="2"/>
      <c r="PB161" s="2"/>
      <c r="PC161" s="2"/>
      <c r="PD161" s="2"/>
      <c r="PE161" s="2"/>
      <c r="PF161" s="2"/>
      <c r="PG161" s="2"/>
      <c r="PH161" s="2"/>
      <c r="PI161" s="2"/>
      <c r="PJ161" s="2"/>
      <c r="PK161" s="2"/>
      <c r="PL161" s="2"/>
      <c r="PM161" s="2"/>
      <c r="PN161" s="2"/>
      <c r="PO161" s="2"/>
      <c r="PP161" s="2"/>
      <c r="PQ161" s="2"/>
      <c r="PR161" s="2"/>
      <c r="PS161" s="2"/>
      <c r="PT161" s="2"/>
      <c r="PU161" s="2"/>
      <c r="PV161" s="2"/>
      <c r="PW161" s="2"/>
      <c r="PX161" s="2"/>
      <c r="PY161" s="2"/>
      <c r="PZ161" s="2"/>
      <c r="QA161" s="2"/>
      <c r="QB161" s="2"/>
      <c r="QC161" s="2"/>
      <c r="QD161" s="2"/>
      <c r="QE161" s="2"/>
      <c r="QF161" s="2"/>
      <c r="QG161" s="2"/>
      <c r="QH161" s="2"/>
      <c r="QI161" s="2"/>
      <c r="QJ161" s="2"/>
      <c r="QK161" s="2"/>
      <c r="QL161" s="2"/>
      <c r="QM161" s="2"/>
      <c r="QN161" s="2"/>
      <c r="QO161" s="2"/>
      <c r="QP161" s="2"/>
      <c r="QQ161" s="2"/>
      <c r="QR161" s="2"/>
      <c r="QS161" s="2"/>
      <c r="QT161" s="2"/>
      <c r="QU161" s="2"/>
      <c r="QV161" s="2"/>
      <c r="QW161" s="2"/>
      <c r="QX161" s="2"/>
      <c r="QY161" s="2"/>
      <c r="QZ161" s="2"/>
      <c r="RA161" s="2"/>
      <c r="RB161" s="2"/>
      <c r="RC161" s="2"/>
      <c r="RD161" s="2"/>
      <c r="RE161" s="2"/>
      <c r="RF161" s="2"/>
      <c r="RG161" s="2"/>
      <c r="RH161" s="2"/>
      <c r="RI161" s="2"/>
      <c r="RJ161" s="2"/>
      <c r="RK161" s="2"/>
      <c r="RL161" s="2"/>
      <c r="RM161" s="2"/>
      <c r="RN161" s="2"/>
      <c r="RO161" s="2"/>
      <c r="RP161" s="2"/>
      <c r="RQ161" s="2"/>
      <c r="RR161" s="2"/>
      <c r="RS161" s="2"/>
      <c r="RT161" s="2"/>
      <c r="RU161" s="2"/>
      <c r="RV161" s="2"/>
      <c r="RW161" s="2"/>
      <c r="RX161" s="2"/>
      <c r="RY161" s="2"/>
      <c r="RZ161" s="2"/>
      <c r="SA161" s="2"/>
      <c r="SB161" s="2"/>
      <c r="SC161" s="2"/>
      <c r="SD161" s="2"/>
      <c r="SE161" s="2"/>
      <c r="SF161" s="2"/>
      <c r="SG161" s="2"/>
      <c r="SH161" s="2"/>
      <c r="SI161" s="2"/>
      <c r="SJ161" s="2"/>
      <c r="SK161" s="2"/>
      <c r="SL161" s="2"/>
      <c r="SM161" s="2"/>
      <c r="SN161" s="2"/>
      <c r="SO161" s="2"/>
      <c r="SP161" s="2"/>
      <c r="SQ161" s="2"/>
      <c r="SR161" s="2"/>
      <c r="SS161" s="2"/>
      <c r="ST161" s="2"/>
      <c r="SU161" s="2"/>
      <c r="SV161" s="2"/>
      <c r="SW161" s="2"/>
      <c r="SX161" s="2"/>
      <c r="SY161" s="2"/>
      <c r="SZ161" s="2"/>
      <c r="TA161" s="2"/>
      <c r="TB161" s="2"/>
      <c r="TC161" s="2"/>
      <c r="TD161" s="2"/>
      <c r="TE161" s="2"/>
      <c r="TF161" s="2"/>
      <c r="TG161" s="2"/>
      <c r="TH161" s="2"/>
      <c r="TI161" s="2"/>
      <c r="TJ161" s="2"/>
      <c r="TK161" s="2"/>
      <c r="TL161" s="2"/>
      <c r="TM161" s="2"/>
      <c r="TN161" s="2"/>
      <c r="TO161" s="2"/>
      <c r="TP161" s="2"/>
      <c r="TQ161" s="2"/>
      <c r="TR161" s="2"/>
      <c r="TS161" s="2"/>
      <c r="TT161" s="2"/>
      <c r="TU161" s="2"/>
      <c r="TV161" s="2"/>
    </row>
    <row r="162" spans="1:542" s="37" customFormat="1" x14ac:dyDescent="0.35">
      <c r="A162" s="62" t="s">
        <v>292</v>
      </c>
      <c r="B162" s="62" t="s">
        <v>293</v>
      </c>
      <c r="C162" s="63">
        <v>862</v>
      </c>
      <c r="D162" s="47"/>
      <c r="E162" s="68" t="s">
        <v>24</v>
      </c>
      <c r="F162" s="68"/>
      <c r="G162" s="39">
        <v>1</v>
      </c>
      <c r="H162" s="39">
        <v>1</v>
      </c>
      <c r="I162" s="68">
        <f>Table32[[#This Row],[Incidents per Year]]*Table32[[#This Row],[Quantity per incident]]</f>
        <v>1</v>
      </c>
      <c r="J162" s="38">
        <f>D162*Table32[[#This Row],[Potential Quantity per year]]*3</f>
        <v>0</v>
      </c>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U162" s="2"/>
      <c r="CV162" s="2"/>
      <c r="CW162" s="2"/>
      <c r="CX162" s="2"/>
      <c r="CY162" s="2"/>
      <c r="CZ162" s="2"/>
      <c r="DA162" s="2"/>
      <c r="DB162" s="2"/>
      <c r="DC162" s="2"/>
      <c r="DD162" s="2"/>
      <c r="DE162" s="2"/>
      <c r="DF162" s="2"/>
      <c r="DG162" s="2"/>
      <c r="DH162" s="2"/>
      <c r="DI162" s="2"/>
      <c r="DJ162" s="2"/>
      <c r="DK162" s="2"/>
      <c r="DL162" s="2"/>
      <c r="DM162" s="2"/>
      <c r="DN162" s="2"/>
      <c r="DO162" s="2"/>
      <c r="DP162" s="2"/>
      <c r="DQ162" s="2"/>
      <c r="DR162" s="2"/>
      <c r="DS162" s="2"/>
      <c r="DT162" s="2"/>
      <c r="DU162" s="2"/>
      <c r="DV162" s="2"/>
      <c r="DW162" s="2"/>
      <c r="DX162" s="2"/>
      <c r="DY162" s="2"/>
      <c r="DZ162" s="2"/>
      <c r="EA162" s="2"/>
      <c r="EB162" s="2"/>
      <c r="EC162" s="2"/>
      <c r="ED162" s="2"/>
      <c r="EE162" s="2"/>
      <c r="EF162" s="2"/>
      <c r="EG162" s="2"/>
      <c r="EH162" s="2"/>
      <c r="EI162" s="2"/>
      <c r="EJ162" s="2"/>
      <c r="EK162" s="2"/>
      <c r="EL162" s="2"/>
      <c r="EM162" s="2"/>
      <c r="EN162" s="2"/>
      <c r="EO162" s="2"/>
      <c r="EP162" s="2"/>
      <c r="EQ162" s="2"/>
      <c r="ER162" s="2"/>
      <c r="ES162" s="2"/>
      <c r="ET162" s="2"/>
      <c r="EU162" s="2"/>
      <c r="EV162" s="2"/>
      <c r="EW162" s="2"/>
      <c r="EX162" s="2"/>
      <c r="EY162" s="2"/>
      <c r="EZ162" s="2"/>
      <c r="FA162" s="2"/>
      <c r="FB162" s="2"/>
      <c r="FC162" s="2"/>
      <c r="FD162" s="2"/>
      <c r="FE162" s="2"/>
      <c r="FF162" s="2"/>
      <c r="FG162" s="2"/>
      <c r="FH162" s="2"/>
      <c r="FI162" s="2"/>
      <c r="FJ162" s="2"/>
      <c r="FK162" s="2"/>
      <c r="FL162" s="2"/>
      <c r="FM162" s="2"/>
      <c r="FN162" s="2"/>
      <c r="FO162" s="2"/>
      <c r="FP162" s="2"/>
      <c r="FQ162" s="2"/>
      <c r="FR162" s="2"/>
      <c r="FS162" s="2"/>
      <c r="FT162" s="2"/>
      <c r="FU162" s="2"/>
      <c r="FV162" s="2"/>
      <c r="FW162" s="2"/>
      <c r="FX162" s="2"/>
      <c r="FY162" s="2"/>
      <c r="FZ162" s="2"/>
      <c r="GA162" s="2"/>
      <c r="GB162" s="2"/>
      <c r="GC162" s="2"/>
      <c r="GD162" s="2"/>
      <c r="GE162" s="2"/>
      <c r="GF162" s="2"/>
      <c r="GG162" s="2"/>
      <c r="GH162" s="2"/>
      <c r="GI162" s="2"/>
      <c r="GJ162" s="2"/>
      <c r="GK162" s="2"/>
      <c r="GL162" s="2"/>
      <c r="GM162" s="2"/>
      <c r="GN162" s="2"/>
      <c r="GO162" s="2"/>
      <c r="GP162" s="2"/>
      <c r="GQ162" s="2"/>
      <c r="GR162" s="2"/>
      <c r="GS162" s="2"/>
      <c r="GT162" s="2"/>
      <c r="GU162" s="2"/>
      <c r="GV162" s="2"/>
      <c r="GW162" s="2"/>
      <c r="GX162" s="2"/>
      <c r="GY162" s="2"/>
      <c r="GZ162" s="2"/>
      <c r="HA162" s="2"/>
      <c r="HB162" s="2"/>
      <c r="HC162" s="2"/>
      <c r="HD162" s="2"/>
      <c r="HE162" s="2"/>
      <c r="HF162" s="2"/>
      <c r="HG162" s="2"/>
      <c r="HH162" s="2"/>
      <c r="HI162" s="2"/>
      <c r="HJ162" s="2"/>
      <c r="HK162" s="2"/>
      <c r="HL162" s="2"/>
      <c r="HM162" s="2"/>
      <c r="HN162" s="2"/>
      <c r="HO162" s="2"/>
      <c r="HP162" s="2"/>
      <c r="HQ162" s="2"/>
      <c r="HR162" s="2"/>
      <c r="HS162" s="2"/>
      <c r="HT162" s="2"/>
      <c r="HU162" s="2"/>
      <c r="HV162" s="2"/>
      <c r="HW162" s="2"/>
      <c r="HX162" s="2"/>
      <c r="HY162" s="2"/>
      <c r="HZ162" s="2"/>
      <c r="IA162" s="2"/>
      <c r="IB162" s="2"/>
      <c r="IC162" s="2"/>
      <c r="ID162" s="2"/>
      <c r="IE162" s="2"/>
      <c r="IF162" s="2"/>
      <c r="IG162" s="2"/>
      <c r="IH162" s="2"/>
      <c r="II162" s="2"/>
      <c r="IJ162" s="2"/>
      <c r="IK162" s="2"/>
      <c r="IL162" s="2"/>
      <c r="IM162" s="2"/>
      <c r="IN162" s="2"/>
      <c r="IO162" s="2"/>
      <c r="IP162" s="2"/>
      <c r="IQ162" s="2"/>
      <c r="IR162" s="2"/>
      <c r="IS162" s="2"/>
      <c r="IT162" s="2"/>
      <c r="IU162" s="2"/>
      <c r="IV162" s="2"/>
      <c r="IW162" s="2"/>
      <c r="IX162" s="2"/>
      <c r="IY162" s="2"/>
      <c r="IZ162" s="2"/>
      <c r="JA162" s="2"/>
      <c r="JB162" s="2"/>
      <c r="JC162" s="2"/>
      <c r="JD162" s="2"/>
      <c r="JE162" s="2"/>
      <c r="JF162" s="2"/>
      <c r="JG162" s="2"/>
      <c r="JH162" s="2"/>
      <c r="JI162" s="2"/>
      <c r="JJ162" s="2"/>
      <c r="JK162" s="2"/>
      <c r="JL162" s="2"/>
      <c r="JM162" s="2"/>
      <c r="JN162" s="2"/>
      <c r="JO162" s="2"/>
      <c r="JP162" s="2"/>
      <c r="JQ162" s="2"/>
      <c r="JR162" s="2"/>
      <c r="JS162" s="2"/>
      <c r="JT162" s="2"/>
      <c r="JU162" s="2"/>
      <c r="JV162" s="2"/>
      <c r="JW162" s="2"/>
      <c r="JX162" s="2"/>
      <c r="JY162" s="2"/>
      <c r="JZ162" s="2"/>
      <c r="KA162" s="2"/>
      <c r="KB162" s="2"/>
      <c r="KC162" s="2"/>
      <c r="KD162" s="2"/>
      <c r="KE162" s="2"/>
      <c r="KF162" s="2"/>
      <c r="KG162" s="2"/>
      <c r="KH162" s="2"/>
      <c r="KI162" s="2"/>
      <c r="KJ162" s="2"/>
      <c r="KK162" s="2"/>
      <c r="KL162" s="2"/>
      <c r="KM162" s="2"/>
      <c r="KN162" s="2"/>
      <c r="KO162" s="2"/>
      <c r="KP162" s="2"/>
      <c r="KQ162" s="2"/>
      <c r="KR162" s="2"/>
      <c r="KS162" s="2"/>
      <c r="KT162" s="2"/>
      <c r="KU162" s="2"/>
      <c r="KV162" s="2"/>
      <c r="KW162" s="2"/>
      <c r="KX162" s="2"/>
      <c r="KY162" s="2"/>
      <c r="KZ162" s="2"/>
      <c r="LA162" s="2"/>
      <c r="LB162" s="2"/>
      <c r="LC162" s="2"/>
      <c r="LD162" s="2"/>
      <c r="LE162" s="2"/>
      <c r="LF162" s="2"/>
      <c r="LG162" s="2"/>
      <c r="LH162" s="2"/>
      <c r="LI162" s="2"/>
      <c r="LJ162" s="2"/>
      <c r="LK162" s="2"/>
      <c r="LL162" s="2"/>
      <c r="LM162" s="2"/>
      <c r="LN162" s="2"/>
      <c r="LO162" s="2"/>
      <c r="LP162" s="2"/>
      <c r="LQ162" s="2"/>
      <c r="LR162" s="2"/>
      <c r="LS162" s="2"/>
      <c r="LT162" s="2"/>
      <c r="LU162" s="2"/>
      <c r="LV162" s="2"/>
      <c r="LW162" s="2"/>
      <c r="LX162" s="2"/>
      <c r="LY162" s="2"/>
      <c r="LZ162" s="2"/>
      <c r="MA162" s="2"/>
      <c r="MB162" s="2"/>
      <c r="MC162" s="2"/>
      <c r="MD162" s="2"/>
      <c r="ME162" s="2"/>
      <c r="MF162" s="2"/>
      <c r="MG162" s="2"/>
      <c r="MH162" s="2"/>
      <c r="MI162" s="2"/>
      <c r="MJ162" s="2"/>
      <c r="MK162" s="2"/>
      <c r="ML162" s="2"/>
      <c r="MM162" s="2"/>
      <c r="MN162" s="2"/>
      <c r="MO162" s="2"/>
      <c r="MP162" s="2"/>
      <c r="MQ162" s="2"/>
      <c r="MR162" s="2"/>
      <c r="MS162" s="2"/>
      <c r="MT162" s="2"/>
      <c r="MU162" s="2"/>
      <c r="MV162" s="2"/>
      <c r="MW162" s="2"/>
      <c r="MX162" s="2"/>
      <c r="MY162" s="2"/>
      <c r="MZ162" s="2"/>
      <c r="NA162" s="2"/>
      <c r="NB162" s="2"/>
      <c r="NC162" s="2"/>
      <c r="ND162" s="2"/>
      <c r="NE162" s="2"/>
      <c r="NF162" s="2"/>
      <c r="NG162" s="2"/>
      <c r="NH162" s="2"/>
      <c r="NI162" s="2"/>
      <c r="NJ162" s="2"/>
      <c r="NK162" s="2"/>
      <c r="NL162" s="2"/>
      <c r="NM162" s="2"/>
      <c r="NN162" s="2"/>
      <c r="NO162" s="2"/>
      <c r="NP162" s="2"/>
      <c r="NQ162" s="2"/>
      <c r="NR162" s="2"/>
      <c r="NS162" s="2"/>
      <c r="NT162" s="2"/>
      <c r="NU162" s="2"/>
      <c r="NV162" s="2"/>
      <c r="NW162" s="2"/>
      <c r="NX162" s="2"/>
      <c r="NY162" s="2"/>
      <c r="NZ162" s="2"/>
      <c r="OA162" s="2"/>
      <c r="OB162" s="2"/>
      <c r="OC162" s="2"/>
      <c r="OD162" s="2"/>
      <c r="OE162" s="2"/>
      <c r="OF162" s="2"/>
      <c r="OG162" s="2"/>
      <c r="OH162" s="2"/>
      <c r="OI162" s="2"/>
      <c r="OJ162" s="2"/>
      <c r="OK162" s="2"/>
      <c r="OL162" s="2"/>
      <c r="OM162" s="2"/>
      <c r="ON162" s="2"/>
      <c r="OO162" s="2"/>
      <c r="OP162" s="2"/>
      <c r="OQ162" s="2"/>
      <c r="OR162" s="2"/>
      <c r="OS162" s="2"/>
      <c r="OT162" s="2"/>
      <c r="OU162" s="2"/>
      <c r="OV162" s="2"/>
      <c r="OW162" s="2"/>
      <c r="OX162" s="2"/>
      <c r="OY162" s="2"/>
      <c r="OZ162" s="2"/>
      <c r="PA162" s="2"/>
      <c r="PB162" s="2"/>
      <c r="PC162" s="2"/>
      <c r="PD162" s="2"/>
      <c r="PE162" s="2"/>
      <c r="PF162" s="2"/>
      <c r="PG162" s="2"/>
      <c r="PH162" s="2"/>
      <c r="PI162" s="2"/>
      <c r="PJ162" s="2"/>
      <c r="PK162" s="2"/>
      <c r="PL162" s="2"/>
      <c r="PM162" s="2"/>
      <c r="PN162" s="2"/>
      <c r="PO162" s="2"/>
      <c r="PP162" s="2"/>
      <c r="PQ162" s="2"/>
      <c r="PR162" s="2"/>
      <c r="PS162" s="2"/>
      <c r="PT162" s="2"/>
      <c r="PU162" s="2"/>
      <c r="PV162" s="2"/>
      <c r="PW162" s="2"/>
      <c r="PX162" s="2"/>
      <c r="PY162" s="2"/>
      <c r="PZ162" s="2"/>
      <c r="QA162" s="2"/>
      <c r="QB162" s="2"/>
      <c r="QC162" s="2"/>
      <c r="QD162" s="2"/>
      <c r="QE162" s="2"/>
      <c r="QF162" s="2"/>
      <c r="QG162" s="2"/>
      <c r="QH162" s="2"/>
      <c r="QI162" s="2"/>
      <c r="QJ162" s="2"/>
      <c r="QK162" s="2"/>
      <c r="QL162" s="2"/>
      <c r="QM162" s="2"/>
      <c r="QN162" s="2"/>
      <c r="QO162" s="2"/>
      <c r="QP162" s="2"/>
      <c r="QQ162" s="2"/>
      <c r="QR162" s="2"/>
      <c r="QS162" s="2"/>
      <c r="QT162" s="2"/>
      <c r="QU162" s="2"/>
      <c r="QV162" s="2"/>
      <c r="QW162" s="2"/>
      <c r="QX162" s="2"/>
      <c r="QY162" s="2"/>
      <c r="QZ162" s="2"/>
      <c r="RA162" s="2"/>
      <c r="RB162" s="2"/>
      <c r="RC162" s="2"/>
      <c r="RD162" s="2"/>
      <c r="RE162" s="2"/>
      <c r="RF162" s="2"/>
      <c r="RG162" s="2"/>
      <c r="RH162" s="2"/>
      <c r="RI162" s="2"/>
      <c r="RJ162" s="2"/>
      <c r="RK162" s="2"/>
      <c r="RL162" s="2"/>
      <c r="RM162" s="2"/>
      <c r="RN162" s="2"/>
      <c r="RO162" s="2"/>
      <c r="RP162" s="2"/>
      <c r="RQ162" s="2"/>
      <c r="RR162" s="2"/>
      <c r="RS162" s="2"/>
      <c r="RT162" s="2"/>
      <c r="RU162" s="2"/>
      <c r="RV162" s="2"/>
      <c r="RW162" s="2"/>
      <c r="RX162" s="2"/>
      <c r="RY162" s="2"/>
      <c r="RZ162" s="2"/>
      <c r="SA162" s="2"/>
      <c r="SB162" s="2"/>
      <c r="SC162" s="2"/>
      <c r="SD162" s="2"/>
      <c r="SE162" s="2"/>
      <c r="SF162" s="2"/>
      <c r="SG162" s="2"/>
      <c r="SH162" s="2"/>
      <c r="SI162" s="2"/>
      <c r="SJ162" s="2"/>
      <c r="SK162" s="2"/>
      <c r="SL162" s="2"/>
      <c r="SM162" s="2"/>
      <c r="SN162" s="2"/>
      <c r="SO162" s="2"/>
      <c r="SP162" s="2"/>
      <c r="SQ162" s="2"/>
      <c r="SR162" s="2"/>
      <c r="SS162" s="2"/>
      <c r="ST162" s="2"/>
      <c r="SU162" s="2"/>
      <c r="SV162" s="2"/>
      <c r="SW162" s="2"/>
      <c r="SX162" s="2"/>
      <c r="SY162" s="2"/>
      <c r="SZ162" s="2"/>
      <c r="TA162" s="2"/>
      <c r="TB162" s="2"/>
      <c r="TC162" s="2"/>
      <c r="TD162" s="2"/>
      <c r="TE162" s="2"/>
      <c r="TF162" s="2"/>
      <c r="TG162" s="2"/>
      <c r="TH162" s="2"/>
      <c r="TI162" s="2"/>
      <c r="TJ162" s="2"/>
      <c r="TK162" s="2"/>
      <c r="TL162" s="2"/>
      <c r="TM162" s="2"/>
      <c r="TN162" s="2"/>
      <c r="TO162" s="2"/>
      <c r="TP162" s="2"/>
      <c r="TQ162" s="2"/>
      <c r="TR162" s="2"/>
      <c r="TS162" s="2"/>
      <c r="TT162" s="2"/>
      <c r="TU162" s="2"/>
      <c r="TV162" s="2"/>
    </row>
    <row r="163" spans="1:542" s="37" customFormat="1" x14ac:dyDescent="0.35">
      <c r="A163" s="62" t="s">
        <v>282</v>
      </c>
      <c r="B163" s="62" t="s">
        <v>289</v>
      </c>
      <c r="C163" s="63">
        <v>862</v>
      </c>
      <c r="D163" s="47"/>
      <c r="E163" s="68" t="s">
        <v>26</v>
      </c>
      <c r="F163" s="68"/>
      <c r="G163" s="39">
        <v>100</v>
      </c>
      <c r="H163" s="39">
        <v>1</v>
      </c>
      <c r="I163" s="68">
        <f>Table32[[#This Row],[Incidents per Year]]*Table32[[#This Row],[Quantity per incident]]</f>
        <v>100</v>
      </c>
      <c r="J163" s="38">
        <f>D163*Table32[[#This Row],[Potential Quantity per year]]*3</f>
        <v>0</v>
      </c>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U163" s="2"/>
      <c r="CV163" s="2"/>
      <c r="CW163" s="2"/>
      <c r="CX163" s="2"/>
      <c r="CY163" s="2"/>
      <c r="CZ163" s="2"/>
      <c r="DA163" s="2"/>
      <c r="DB163" s="2"/>
      <c r="DC163" s="2"/>
      <c r="DD163" s="2"/>
      <c r="DE163" s="2"/>
      <c r="DF163" s="2"/>
      <c r="DG163" s="2"/>
      <c r="DH163" s="2"/>
      <c r="DI163" s="2"/>
      <c r="DJ163" s="2"/>
      <c r="DK163" s="2"/>
      <c r="DL163" s="2"/>
      <c r="DM163" s="2"/>
      <c r="DN163" s="2"/>
      <c r="DO163" s="2"/>
      <c r="DP163" s="2"/>
      <c r="DQ163" s="2"/>
      <c r="DR163" s="2"/>
      <c r="DS163" s="2"/>
      <c r="DT163" s="2"/>
      <c r="DU163" s="2"/>
      <c r="DV163" s="2"/>
      <c r="DW163" s="2"/>
      <c r="DX163" s="2"/>
      <c r="DY163" s="2"/>
      <c r="DZ163" s="2"/>
      <c r="EA163" s="2"/>
      <c r="EB163" s="2"/>
      <c r="EC163" s="2"/>
      <c r="ED163" s="2"/>
      <c r="EE163" s="2"/>
      <c r="EF163" s="2"/>
      <c r="EG163" s="2"/>
      <c r="EH163" s="2"/>
      <c r="EI163" s="2"/>
      <c r="EJ163" s="2"/>
      <c r="EK163" s="2"/>
      <c r="EL163" s="2"/>
      <c r="EM163" s="2"/>
      <c r="EN163" s="2"/>
      <c r="EO163" s="2"/>
      <c r="EP163" s="2"/>
      <c r="EQ163" s="2"/>
      <c r="ER163" s="2"/>
      <c r="ES163" s="2"/>
      <c r="ET163" s="2"/>
      <c r="EU163" s="2"/>
      <c r="EV163" s="2"/>
      <c r="EW163" s="2"/>
      <c r="EX163" s="2"/>
      <c r="EY163" s="2"/>
      <c r="EZ163" s="2"/>
      <c r="FA163" s="2"/>
      <c r="FB163" s="2"/>
      <c r="FC163" s="2"/>
      <c r="FD163" s="2"/>
      <c r="FE163" s="2"/>
      <c r="FF163" s="2"/>
      <c r="FG163" s="2"/>
      <c r="FH163" s="2"/>
      <c r="FI163" s="2"/>
      <c r="FJ163" s="2"/>
      <c r="FK163" s="2"/>
      <c r="FL163" s="2"/>
      <c r="FM163" s="2"/>
      <c r="FN163" s="2"/>
      <c r="FO163" s="2"/>
      <c r="FP163" s="2"/>
      <c r="FQ163" s="2"/>
      <c r="FR163" s="2"/>
      <c r="FS163" s="2"/>
      <c r="FT163" s="2"/>
      <c r="FU163" s="2"/>
      <c r="FV163" s="2"/>
      <c r="FW163" s="2"/>
      <c r="FX163" s="2"/>
      <c r="FY163" s="2"/>
      <c r="FZ163" s="2"/>
      <c r="GA163" s="2"/>
      <c r="GB163" s="2"/>
      <c r="GC163" s="2"/>
      <c r="GD163" s="2"/>
      <c r="GE163" s="2"/>
      <c r="GF163" s="2"/>
      <c r="GG163" s="2"/>
      <c r="GH163" s="2"/>
      <c r="GI163" s="2"/>
      <c r="GJ163" s="2"/>
      <c r="GK163" s="2"/>
      <c r="GL163" s="2"/>
      <c r="GM163" s="2"/>
      <c r="GN163" s="2"/>
      <c r="GO163" s="2"/>
      <c r="GP163" s="2"/>
      <c r="GQ163" s="2"/>
      <c r="GR163" s="2"/>
      <c r="GS163" s="2"/>
      <c r="GT163" s="2"/>
      <c r="GU163" s="2"/>
      <c r="GV163" s="2"/>
      <c r="GW163" s="2"/>
      <c r="GX163" s="2"/>
      <c r="GY163" s="2"/>
      <c r="GZ163" s="2"/>
      <c r="HA163" s="2"/>
      <c r="HB163" s="2"/>
      <c r="HC163" s="2"/>
      <c r="HD163" s="2"/>
      <c r="HE163" s="2"/>
      <c r="HF163" s="2"/>
      <c r="HG163" s="2"/>
      <c r="HH163" s="2"/>
      <c r="HI163" s="2"/>
      <c r="HJ163" s="2"/>
      <c r="HK163" s="2"/>
      <c r="HL163" s="2"/>
      <c r="HM163" s="2"/>
      <c r="HN163" s="2"/>
      <c r="HO163" s="2"/>
      <c r="HP163" s="2"/>
      <c r="HQ163" s="2"/>
      <c r="HR163" s="2"/>
      <c r="HS163" s="2"/>
      <c r="HT163" s="2"/>
      <c r="HU163" s="2"/>
      <c r="HV163" s="2"/>
      <c r="HW163" s="2"/>
      <c r="HX163" s="2"/>
      <c r="HY163" s="2"/>
      <c r="HZ163" s="2"/>
      <c r="IA163" s="2"/>
      <c r="IB163" s="2"/>
      <c r="IC163" s="2"/>
      <c r="ID163" s="2"/>
      <c r="IE163" s="2"/>
      <c r="IF163" s="2"/>
      <c r="IG163" s="2"/>
      <c r="IH163" s="2"/>
      <c r="II163" s="2"/>
      <c r="IJ163" s="2"/>
      <c r="IK163" s="2"/>
      <c r="IL163" s="2"/>
      <c r="IM163" s="2"/>
      <c r="IN163" s="2"/>
      <c r="IO163" s="2"/>
      <c r="IP163" s="2"/>
      <c r="IQ163" s="2"/>
      <c r="IR163" s="2"/>
      <c r="IS163" s="2"/>
      <c r="IT163" s="2"/>
      <c r="IU163" s="2"/>
      <c r="IV163" s="2"/>
      <c r="IW163" s="2"/>
      <c r="IX163" s="2"/>
      <c r="IY163" s="2"/>
      <c r="IZ163" s="2"/>
      <c r="JA163" s="2"/>
      <c r="JB163" s="2"/>
      <c r="JC163" s="2"/>
      <c r="JD163" s="2"/>
      <c r="JE163" s="2"/>
      <c r="JF163" s="2"/>
      <c r="JG163" s="2"/>
      <c r="JH163" s="2"/>
      <c r="JI163" s="2"/>
      <c r="JJ163" s="2"/>
      <c r="JK163" s="2"/>
      <c r="JL163" s="2"/>
      <c r="JM163" s="2"/>
      <c r="JN163" s="2"/>
      <c r="JO163" s="2"/>
      <c r="JP163" s="2"/>
      <c r="JQ163" s="2"/>
      <c r="JR163" s="2"/>
      <c r="JS163" s="2"/>
      <c r="JT163" s="2"/>
      <c r="JU163" s="2"/>
      <c r="JV163" s="2"/>
      <c r="JW163" s="2"/>
      <c r="JX163" s="2"/>
      <c r="JY163" s="2"/>
      <c r="JZ163" s="2"/>
      <c r="KA163" s="2"/>
      <c r="KB163" s="2"/>
      <c r="KC163" s="2"/>
      <c r="KD163" s="2"/>
      <c r="KE163" s="2"/>
      <c r="KF163" s="2"/>
      <c r="KG163" s="2"/>
      <c r="KH163" s="2"/>
      <c r="KI163" s="2"/>
      <c r="KJ163" s="2"/>
      <c r="KK163" s="2"/>
      <c r="KL163" s="2"/>
      <c r="KM163" s="2"/>
      <c r="KN163" s="2"/>
      <c r="KO163" s="2"/>
      <c r="KP163" s="2"/>
      <c r="KQ163" s="2"/>
      <c r="KR163" s="2"/>
      <c r="KS163" s="2"/>
      <c r="KT163" s="2"/>
      <c r="KU163" s="2"/>
      <c r="KV163" s="2"/>
      <c r="KW163" s="2"/>
      <c r="KX163" s="2"/>
      <c r="KY163" s="2"/>
      <c r="KZ163" s="2"/>
      <c r="LA163" s="2"/>
      <c r="LB163" s="2"/>
      <c r="LC163" s="2"/>
      <c r="LD163" s="2"/>
      <c r="LE163" s="2"/>
      <c r="LF163" s="2"/>
      <c r="LG163" s="2"/>
      <c r="LH163" s="2"/>
      <c r="LI163" s="2"/>
      <c r="LJ163" s="2"/>
      <c r="LK163" s="2"/>
      <c r="LL163" s="2"/>
      <c r="LM163" s="2"/>
      <c r="LN163" s="2"/>
      <c r="LO163" s="2"/>
      <c r="LP163" s="2"/>
      <c r="LQ163" s="2"/>
      <c r="LR163" s="2"/>
      <c r="LS163" s="2"/>
      <c r="LT163" s="2"/>
      <c r="LU163" s="2"/>
      <c r="LV163" s="2"/>
      <c r="LW163" s="2"/>
      <c r="LX163" s="2"/>
      <c r="LY163" s="2"/>
      <c r="LZ163" s="2"/>
      <c r="MA163" s="2"/>
      <c r="MB163" s="2"/>
      <c r="MC163" s="2"/>
      <c r="MD163" s="2"/>
      <c r="ME163" s="2"/>
      <c r="MF163" s="2"/>
      <c r="MG163" s="2"/>
      <c r="MH163" s="2"/>
      <c r="MI163" s="2"/>
      <c r="MJ163" s="2"/>
      <c r="MK163" s="2"/>
      <c r="ML163" s="2"/>
      <c r="MM163" s="2"/>
      <c r="MN163" s="2"/>
      <c r="MO163" s="2"/>
      <c r="MP163" s="2"/>
      <c r="MQ163" s="2"/>
      <c r="MR163" s="2"/>
      <c r="MS163" s="2"/>
      <c r="MT163" s="2"/>
      <c r="MU163" s="2"/>
      <c r="MV163" s="2"/>
      <c r="MW163" s="2"/>
      <c r="MX163" s="2"/>
      <c r="MY163" s="2"/>
      <c r="MZ163" s="2"/>
      <c r="NA163" s="2"/>
      <c r="NB163" s="2"/>
      <c r="NC163" s="2"/>
      <c r="ND163" s="2"/>
      <c r="NE163" s="2"/>
      <c r="NF163" s="2"/>
      <c r="NG163" s="2"/>
      <c r="NH163" s="2"/>
      <c r="NI163" s="2"/>
      <c r="NJ163" s="2"/>
      <c r="NK163" s="2"/>
      <c r="NL163" s="2"/>
      <c r="NM163" s="2"/>
      <c r="NN163" s="2"/>
      <c r="NO163" s="2"/>
      <c r="NP163" s="2"/>
      <c r="NQ163" s="2"/>
      <c r="NR163" s="2"/>
      <c r="NS163" s="2"/>
      <c r="NT163" s="2"/>
      <c r="NU163" s="2"/>
      <c r="NV163" s="2"/>
      <c r="NW163" s="2"/>
      <c r="NX163" s="2"/>
      <c r="NY163" s="2"/>
      <c r="NZ163" s="2"/>
      <c r="OA163" s="2"/>
      <c r="OB163" s="2"/>
      <c r="OC163" s="2"/>
      <c r="OD163" s="2"/>
      <c r="OE163" s="2"/>
      <c r="OF163" s="2"/>
      <c r="OG163" s="2"/>
      <c r="OH163" s="2"/>
      <c r="OI163" s="2"/>
      <c r="OJ163" s="2"/>
      <c r="OK163" s="2"/>
      <c r="OL163" s="2"/>
      <c r="OM163" s="2"/>
      <c r="ON163" s="2"/>
      <c r="OO163" s="2"/>
      <c r="OP163" s="2"/>
      <c r="OQ163" s="2"/>
      <c r="OR163" s="2"/>
      <c r="OS163" s="2"/>
      <c r="OT163" s="2"/>
      <c r="OU163" s="2"/>
      <c r="OV163" s="2"/>
      <c r="OW163" s="2"/>
      <c r="OX163" s="2"/>
      <c r="OY163" s="2"/>
      <c r="OZ163" s="2"/>
      <c r="PA163" s="2"/>
      <c r="PB163" s="2"/>
      <c r="PC163" s="2"/>
      <c r="PD163" s="2"/>
      <c r="PE163" s="2"/>
      <c r="PF163" s="2"/>
      <c r="PG163" s="2"/>
      <c r="PH163" s="2"/>
      <c r="PI163" s="2"/>
      <c r="PJ163" s="2"/>
      <c r="PK163" s="2"/>
      <c r="PL163" s="2"/>
      <c r="PM163" s="2"/>
      <c r="PN163" s="2"/>
      <c r="PO163" s="2"/>
      <c r="PP163" s="2"/>
      <c r="PQ163" s="2"/>
      <c r="PR163" s="2"/>
      <c r="PS163" s="2"/>
      <c r="PT163" s="2"/>
      <c r="PU163" s="2"/>
      <c r="PV163" s="2"/>
      <c r="PW163" s="2"/>
      <c r="PX163" s="2"/>
      <c r="PY163" s="2"/>
      <c r="PZ163" s="2"/>
      <c r="QA163" s="2"/>
      <c r="QB163" s="2"/>
      <c r="QC163" s="2"/>
      <c r="QD163" s="2"/>
      <c r="QE163" s="2"/>
      <c r="QF163" s="2"/>
      <c r="QG163" s="2"/>
      <c r="QH163" s="2"/>
      <c r="QI163" s="2"/>
      <c r="QJ163" s="2"/>
      <c r="QK163" s="2"/>
      <c r="QL163" s="2"/>
      <c r="QM163" s="2"/>
      <c r="QN163" s="2"/>
      <c r="QO163" s="2"/>
      <c r="QP163" s="2"/>
      <c r="QQ163" s="2"/>
      <c r="QR163" s="2"/>
      <c r="QS163" s="2"/>
      <c r="QT163" s="2"/>
      <c r="QU163" s="2"/>
      <c r="QV163" s="2"/>
      <c r="QW163" s="2"/>
      <c r="QX163" s="2"/>
      <c r="QY163" s="2"/>
      <c r="QZ163" s="2"/>
      <c r="RA163" s="2"/>
      <c r="RB163" s="2"/>
      <c r="RC163" s="2"/>
      <c r="RD163" s="2"/>
      <c r="RE163" s="2"/>
      <c r="RF163" s="2"/>
      <c r="RG163" s="2"/>
      <c r="RH163" s="2"/>
      <c r="RI163" s="2"/>
      <c r="RJ163" s="2"/>
      <c r="RK163" s="2"/>
      <c r="RL163" s="2"/>
      <c r="RM163" s="2"/>
      <c r="RN163" s="2"/>
      <c r="RO163" s="2"/>
      <c r="RP163" s="2"/>
      <c r="RQ163" s="2"/>
      <c r="RR163" s="2"/>
      <c r="RS163" s="2"/>
      <c r="RT163" s="2"/>
      <c r="RU163" s="2"/>
      <c r="RV163" s="2"/>
      <c r="RW163" s="2"/>
      <c r="RX163" s="2"/>
      <c r="RY163" s="2"/>
      <c r="RZ163" s="2"/>
      <c r="SA163" s="2"/>
      <c r="SB163" s="2"/>
      <c r="SC163" s="2"/>
      <c r="SD163" s="2"/>
      <c r="SE163" s="2"/>
      <c r="SF163" s="2"/>
      <c r="SG163" s="2"/>
      <c r="SH163" s="2"/>
      <c r="SI163" s="2"/>
      <c r="SJ163" s="2"/>
      <c r="SK163" s="2"/>
      <c r="SL163" s="2"/>
      <c r="SM163" s="2"/>
      <c r="SN163" s="2"/>
      <c r="SO163" s="2"/>
      <c r="SP163" s="2"/>
      <c r="SQ163" s="2"/>
      <c r="SR163" s="2"/>
      <c r="SS163" s="2"/>
      <c r="ST163" s="2"/>
      <c r="SU163" s="2"/>
      <c r="SV163" s="2"/>
      <c r="SW163" s="2"/>
      <c r="SX163" s="2"/>
      <c r="SY163" s="2"/>
      <c r="SZ163" s="2"/>
      <c r="TA163" s="2"/>
      <c r="TB163" s="2"/>
      <c r="TC163" s="2"/>
      <c r="TD163" s="2"/>
      <c r="TE163" s="2"/>
      <c r="TF163" s="2"/>
      <c r="TG163" s="2"/>
      <c r="TH163" s="2"/>
      <c r="TI163" s="2"/>
      <c r="TJ163" s="2"/>
      <c r="TK163" s="2"/>
      <c r="TL163" s="2"/>
      <c r="TM163" s="2"/>
      <c r="TN163" s="2"/>
      <c r="TO163" s="2"/>
      <c r="TP163" s="2"/>
      <c r="TQ163" s="2"/>
      <c r="TR163" s="2"/>
      <c r="TS163" s="2"/>
      <c r="TT163" s="2"/>
      <c r="TU163" s="2"/>
      <c r="TV163" s="2"/>
    </row>
    <row r="164" spans="1:542" s="37" customFormat="1" x14ac:dyDescent="0.35">
      <c r="A164" s="62" t="s">
        <v>283</v>
      </c>
      <c r="B164" s="62" t="s">
        <v>288</v>
      </c>
      <c r="C164" s="63">
        <v>862</v>
      </c>
      <c r="D164" s="47"/>
      <c r="E164" s="68" t="s">
        <v>26</v>
      </c>
      <c r="F164" s="68"/>
      <c r="G164" s="39">
        <v>100</v>
      </c>
      <c r="H164" s="39">
        <v>1</v>
      </c>
      <c r="I164" s="68">
        <f>Table32[[#This Row],[Incidents per Year]]*Table32[[#This Row],[Quantity per incident]]</f>
        <v>100</v>
      </c>
      <c r="J164" s="38">
        <f>D164*Table32[[#This Row],[Potential Quantity per year]]*3</f>
        <v>0</v>
      </c>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U164" s="2"/>
      <c r="CV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c r="DZ164" s="2"/>
      <c r="EA164" s="2"/>
      <c r="EB164" s="2"/>
      <c r="EC164" s="2"/>
      <c r="ED164" s="2"/>
      <c r="EE164" s="2"/>
      <c r="EF164" s="2"/>
      <c r="EG164" s="2"/>
      <c r="EH164" s="2"/>
      <c r="EI164" s="2"/>
      <c r="EJ164" s="2"/>
      <c r="EK164" s="2"/>
      <c r="EL164" s="2"/>
      <c r="EM164" s="2"/>
      <c r="EN164" s="2"/>
      <c r="EO164" s="2"/>
      <c r="EP164" s="2"/>
      <c r="EQ164" s="2"/>
      <c r="ER164" s="2"/>
      <c r="ES164" s="2"/>
      <c r="ET164" s="2"/>
      <c r="EU164" s="2"/>
      <c r="EV164" s="2"/>
      <c r="EW164" s="2"/>
      <c r="EX164" s="2"/>
      <c r="EY164" s="2"/>
      <c r="EZ164" s="2"/>
      <c r="FA164" s="2"/>
      <c r="FB164" s="2"/>
      <c r="FC164" s="2"/>
      <c r="FD164" s="2"/>
      <c r="FE164" s="2"/>
      <c r="FF164" s="2"/>
      <c r="FG164" s="2"/>
      <c r="FH164" s="2"/>
      <c r="FI164" s="2"/>
      <c r="FJ164" s="2"/>
      <c r="FK164" s="2"/>
      <c r="FL164" s="2"/>
      <c r="FM164" s="2"/>
      <c r="FN164" s="2"/>
      <c r="FO164" s="2"/>
      <c r="FP164" s="2"/>
      <c r="FQ164" s="2"/>
      <c r="FR164" s="2"/>
      <c r="FS164" s="2"/>
      <c r="FT164" s="2"/>
      <c r="FU164" s="2"/>
      <c r="FV164" s="2"/>
      <c r="FW164" s="2"/>
      <c r="FX164" s="2"/>
      <c r="FY164" s="2"/>
      <c r="FZ164" s="2"/>
      <c r="GA164" s="2"/>
      <c r="GB164" s="2"/>
      <c r="GC164" s="2"/>
      <c r="GD164" s="2"/>
      <c r="GE164" s="2"/>
      <c r="GF164" s="2"/>
      <c r="GG164" s="2"/>
      <c r="GH164" s="2"/>
      <c r="GI164" s="2"/>
      <c r="GJ164" s="2"/>
      <c r="GK164" s="2"/>
      <c r="GL164" s="2"/>
      <c r="GM164" s="2"/>
      <c r="GN164" s="2"/>
      <c r="GO164" s="2"/>
      <c r="GP164" s="2"/>
      <c r="GQ164" s="2"/>
      <c r="GR164" s="2"/>
      <c r="GS164" s="2"/>
      <c r="GT164" s="2"/>
      <c r="GU164" s="2"/>
      <c r="GV164" s="2"/>
      <c r="GW164" s="2"/>
      <c r="GX164" s="2"/>
      <c r="GY164" s="2"/>
      <c r="GZ164" s="2"/>
      <c r="HA164" s="2"/>
      <c r="HB164" s="2"/>
      <c r="HC164" s="2"/>
      <c r="HD164" s="2"/>
      <c r="HE164" s="2"/>
      <c r="HF164" s="2"/>
      <c r="HG164" s="2"/>
      <c r="HH164" s="2"/>
      <c r="HI164" s="2"/>
      <c r="HJ164" s="2"/>
      <c r="HK164" s="2"/>
      <c r="HL164" s="2"/>
      <c r="HM164" s="2"/>
      <c r="HN164" s="2"/>
      <c r="HO164" s="2"/>
      <c r="HP164" s="2"/>
      <c r="HQ164" s="2"/>
      <c r="HR164" s="2"/>
      <c r="HS164" s="2"/>
      <c r="HT164" s="2"/>
      <c r="HU164" s="2"/>
      <c r="HV164" s="2"/>
      <c r="HW164" s="2"/>
      <c r="HX164" s="2"/>
      <c r="HY164" s="2"/>
      <c r="HZ164" s="2"/>
      <c r="IA164" s="2"/>
      <c r="IB164" s="2"/>
      <c r="IC164" s="2"/>
      <c r="ID164" s="2"/>
      <c r="IE164" s="2"/>
      <c r="IF164" s="2"/>
      <c r="IG164" s="2"/>
      <c r="IH164" s="2"/>
      <c r="II164" s="2"/>
      <c r="IJ164" s="2"/>
      <c r="IK164" s="2"/>
      <c r="IL164" s="2"/>
      <c r="IM164" s="2"/>
      <c r="IN164" s="2"/>
      <c r="IO164" s="2"/>
      <c r="IP164" s="2"/>
      <c r="IQ164" s="2"/>
      <c r="IR164" s="2"/>
      <c r="IS164" s="2"/>
      <c r="IT164" s="2"/>
      <c r="IU164" s="2"/>
      <c r="IV164" s="2"/>
      <c r="IW164" s="2"/>
      <c r="IX164" s="2"/>
      <c r="IY164" s="2"/>
      <c r="IZ164" s="2"/>
      <c r="JA164" s="2"/>
      <c r="JB164" s="2"/>
      <c r="JC164" s="2"/>
      <c r="JD164" s="2"/>
      <c r="JE164" s="2"/>
      <c r="JF164" s="2"/>
      <c r="JG164" s="2"/>
      <c r="JH164" s="2"/>
      <c r="JI164" s="2"/>
      <c r="JJ164" s="2"/>
      <c r="JK164" s="2"/>
      <c r="JL164" s="2"/>
      <c r="JM164" s="2"/>
      <c r="JN164" s="2"/>
      <c r="JO164" s="2"/>
      <c r="JP164" s="2"/>
      <c r="JQ164" s="2"/>
      <c r="JR164" s="2"/>
      <c r="JS164" s="2"/>
      <c r="JT164" s="2"/>
      <c r="JU164" s="2"/>
      <c r="JV164" s="2"/>
      <c r="JW164" s="2"/>
      <c r="JX164" s="2"/>
      <c r="JY164" s="2"/>
      <c r="JZ164" s="2"/>
      <c r="KA164" s="2"/>
      <c r="KB164" s="2"/>
      <c r="KC164" s="2"/>
      <c r="KD164" s="2"/>
      <c r="KE164" s="2"/>
      <c r="KF164" s="2"/>
      <c r="KG164" s="2"/>
      <c r="KH164" s="2"/>
      <c r="KI164" s="2"/>
      <c r="KJ164" s="2"/>
      <c r="KK164" s="2"/>
      <c r="KL164" s="2"/>
      <c r="KM164" s="2"/>
      <c r="KN164" s="2"/>
      <c r="KO164" s="2"/>
      <c r="KP164" s="2"/>
      <c r="KQ164" s="2"/>
      <c r="KR164" s="2"/>
      <c r="KS164" s="2"/>
      <c r="KT164" s="2"/>
      <c r="KU164" s="2"/>
      <c r="KV164" s="2"/>
      <c r="KW164" s="2"/>
      <c r="KX164" s="2"/>
      <c r="KY164" s="2"/>
      <c r="KZ164" s="2"/>
      <c r="LA164" s="2"/>
      <c r="LB164" s="2"/>
      <c r="LC164" s="2"/>
      <c r="LD164" s="2"/>
      <c r="LE164" s="2"/>
      <c r="LF164" s="2"/>
      <c r="LG164" s="2"/>
      <c r="LH164" s="2"/>
      <c r="LI164" s="2"/>
      <c r="LJ164" s="2"/>
      <c r="LK164" s="2"/>
      <c r="LL164" s="2"/>
      <c r="LM164" s="2"/>
      <c r="LN164" s="2"/>
      <c r="LO164" s="2"/>
      <c r="LP164" s="2"/>
      <c r="LQ164" s="2"/>
      <c r="LR164" s="2"/>
      <c r="LS164" s="2"/>
      <c r="LT164" s="2"/>
      <c r="LU164" s="2"/>
      <c r="LV164" s="2"/>
      <c r="LW164" s="2"/>
      <c r="LX164" s="2"/>
      <c r="LY164" s="2"/>
      <c r="LZ164" s="2"/>
      <c r="MA164" s="2"/>
      <c r="MB164" s="2"/>
      <c r="MC164" s="2"/>
      <c r="MD164" s="2"/>
      <c r="ME164" s="2"/>
      <c r="MF164" s="2"/>
      <c r="MG164" s="2"/>
      <c r="MH164" s="2"/>
      <c r="MI164" s="2"/>
      <c r="MJ164" s="2"/>
      <c r="MK164" s="2"/>
      <c r="ML164" s="2"/>
      <c r="MM164" s="2"/>
      <c r="MN164" s="2"/>
      <c r="MO164" s="2"/>
      <c r="MP164" s="2"/>
      <c r="MQ164" s="2"/>
      <c r="MR164" s="2"/>
      <c r="MS164" s="2"/>
      <c r="MT164" s="2"/>
      <c r="MU164" s="2"/>
      <c r="MV164" s="2"/>
      <c r="MW164" s="2"/>
      <c r="MX164" s="2"/>
      <c r="MY164" s="2"/>
      <c r="MZ164" s="2"/>
      <c r="NA164" s="2"/>
      <c r="NB164" s="2"/>
      <c r="NC164" s="2"/>
      <c r="ND164" s="2"/>
      <c r="NE164" s="2"/>
      <c r="NF164" s="2"/>
      <c r="NG164" s="2"/>
      <c r="NH164" s="2"/>
      <c r="NI164" s="2"/>
      <c r="NJ164" s="2"/>
      <c r="NK164" s="2"/>
      <c r="NL164" s="2"/>
      <c r="NM164" s="2"/>
      <c r="NN164" s="2"/>
      <c r="NO164" s="2"/>
      <c r="NP164" s="2"/>
      <c r="NQ164" s="2"/>
      <c r="NR164" s="2"/>
      <c r="NS164" s="2"/>
      <c r="NT164" s="2"/>
      <c r="NU164" s="2"/>
      <c r="NV164" s="2"/>
      <c r="NW164" s="2"/>
      <c r="NX164" s="2"/>
      <c r="NY164" s="2"/>
      <c r="NZ164" s="2"/>
      <c r="OA164" s="2"/>
      <c r="OB164" s="2"/>
      <c r="OC164" s="2"/>
      <c r="OD164" s="2"/>
      <c r="OE164" s="2"/>
      <c r="OF164" s="2"/>
      <c r="OG164" s="2"/>
      <c r="OH164" s="2"/>
      <c r="OI164" s="2"/>
      <c r="OJ164" s="2"/>
      <c r="OK164" s="2"/>
      <c r="OL164" s="2"/>
      <c r="OM164" s="2"/>
      <c r="ON164" s="2"/>
      <c r="OO164" s="2"/>
      <c r="OP164" s="2"/>
      <c r="OQ164" s="2"/>
      <c r="OR164" s="2"/>
      <c r="OS164" s="2"/>
      <c r="OT164" s="2"/>
      <c r="OU164" s="2"/>
      <c r="OV164" s="2"/>
      <c r="OW164" s="2"/>
      <c r="OX164" s="2"/>
      <c r="OY164" s="2"/>
      <c r="OZ164" s="2"/>
      <c r="PA164" s="2"/>
      <c r="PB164" s="2"/>
      <c r="PC164" s="2"/>
      <c r="PD164" s="2"/>
      <c r="PE164" s="2"/>
      <c r="PF164" s="2"/>
      <c r="PG164" s="2"/>
      <c r="PH164" s="2"/>
      <c r="PI164" s="2"/>
      <c r="PJ164" s="2"/>
      <c r="PK164" s="2"/>
      <c r="PL164" s="2"/>
      <c r="PM164" s="2"/>
      <c r="PN164" s="2"/>
      <c r="PO164" s="2"/>
      <c r="PP164" s="2"/>
      <c r="PQ164" s="2"/>
      <c r="PR164" s="2"/>
      <c r="PS164" s="2"/>
      <c r="PT164" s="2"/>
      <c r="PU164" s="2"/>
      <c r="PV164" s="2"/>
      <c r="PW164" s="2"/>
      <c r="PX164" s="2"/>
      <c r="PY164" s="2"/>
      <c r="PZ164" s="2"/>
      <c r="QA164" s="2"/>
      <c r="QB164" s="2"/>
      <c r="QC164" s="2"/>
      <c r="QD164" s="2"/>
      <c r="QE164" s="2"/>
      <c r="QF164" s="2"/>
      <c r="QG164" s="2"/>
      <c r="QH164" s="2"/>
      <c r="QI164" s="2"/>
      <c r="QJ164" s="2"/>
      <c r="QK164" s="2"/>
      <c r="QL164" s="2"/>
      <c r="QM164" s="2"/>
      <c r="QN164" s="2"/>
      <c r="QO164" s="2"/>
      <c r="QP164" s="2"/>
      <c r="QQ164" s="2"/>
      <c r="QR164" s="2"/>
      <c r="QS164" s="2"/>
      <c r="QT164" s="2"/>
      <c r="QU164" s="2"/>
      <c r="QV164" s="2"/>
      <c r="QW164" s="2"/>
      <c r="QX164" s="2"/>
      <c r="QY164" s="2"/>
      <c r="QZ164" s="2"/>
      <c r="RA164" s="2"/>
      <c r="RB164" s="2"/>
      <c r="RC164" s="2"/>
      <c r="RD164" s="2"/>
      <c r="RE164" s="2"/>
      <c r="RF164" s="2"/>
      <c r="RG164" s="2"/>
      <c r="RH164" s="2"/>
      <c r="RI164" s="2"/>
      <c r="RJ164" s="2"/>
      <c r="RK164" s="2"/>
      <c r="RL164" s="2"/>
      <c r="RM164" s="2"/>
      <c r="RN164" s="2"/>
      <c r="RO164" s="2"/>
      <c r="RP164" s="2"/>
      <c r="RQ164" s="2"/>
      <c r="RR164" s="2"/>
      <c r="RS164" s="2"/>
      <c r="RT164" s="2"/>
      <c r="RU164" s="2"/>
      <c r="RV164" s="2"/>
      <c r="RW164" s="2"/>
      <c r="RX164" s="2"/>
      <c r="RY164" s="2"/>
      <c r="RZ164" s="2"/>
      <c r="SA164" s="2"/>
      <c r="SB164" s="2"/>
      <c r="SC164" s="2"/>
      <c r="SD164" s="2"/>
      <c r="SE164" s="2"/>
      <c r="SF164" s="2"/>
      <c r="SG164" s="2"/>
      <c r="SH164" s="2"/>
      <c r="SI164" s="2"/>
      <c r="SJ164" s="2"/>
      <c r="SK164" s="2"/>
      <c r="SL164" s="2"/>
      <c r="SM164" s="2"/>
      <c r="SN164" s="2"/>
      <c r="SO164" s="2"/>
      <c r="SP164" s="2"/>
      <c r="SQ164" s="2"/>
      <c r="SR164" s="2"/>
      <c r="SS164" s="2"/>
      <c r="ST164" s="2"/>
      <c r="SU164" s="2"/>
      <c r="SV164" s="2"/>
      <c r="SW164" s="2"/>
      <c r="SX164" s="2"/>
      <c r="SY164" s="2"/>
      <c r="SZ164" s="2"/>
      <c r="TA164" s="2"/>
      <c r="TB164" s="2"/>
      <c r="TC164" s="2"/>
      <c r="TD164" s="2"/>
      <c r="TE164" s="2"/>
      <c r="TF164" s="2"/>
      <c r="TG164" s="2"/>
      <c r="TH164" s="2"/>
      <c r="TI164" s="2"/>
      <c r="TJ164" s="2"/>
      <c r="TK164" s="2"/>
      <c r="TL164" s="2"/>
      <c r="TM164" s="2"/>
      <c r="TN164" s="2"/>
      <c r="TO164" s="2"/>
      <c r="TP164" s="2"/>
      <c r="TQ164" s="2"/>
      <c r="TR164" s="2"/>
      <c r="TS164" s="2"/>
      <c r="TT164" s="2"/>
      <c r="TU164" s="2"/>
      <c r="TV164" s="2"/>
    </row>
    <row r="165" spans="1:542" s="37" customFormat="1" x14ac:dyDescent="0.35">
      <c r="A165" s="62" t="s">
        <v>284</v>
      </c>
      <c r="B165" s="62" t="s">
        <v>287</v>
      </c>
      <c r="C165" s="63">
        <v>862</v>
      </c>
      <c r="D165" s="47"/>
      <c r="E165" s="68" t="s">
        <v>26</v>
      </c>
      <c r="F165" s="68"/>
      <c r="G165" s="39">
        <v>150</v>
      </c>
      <c r="H165" s="39">
        <v>1</v>
      </c>
      <c r="I165" s="68">
        <f>Table32[[#This Row],[Incidents per Year]]*Table32[[#This Row],[Quantity per incident]]</f>
        <v>150</v>
      </c>
      <c r="J165" s="38">
        <f>D165*Table32[[#This Row],[Potential Quantity per year]]*3</f>
        <v>0</v>
      </c>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U165" s="2"/>
      <c r="CV165" s="2"/>
      <c r="CW165" s="2"/>
      <c r="CX165" s="2"/>
      <c r="CY165" s="2"/>
      <c r="CZ165" s="2"/>
      <c r="DA165" s="2"/>
      <c r="DB165" s="2"/>
      <c r="DC165" s="2"/>
      <c r="DD165" s="2"/>
      <c r="DE165" s="2"/>
      <c r="DF165" s="2"/>
      <c r="DG165" s="2"/>
      <c r="DH165" s="2"/>
      <c r="DI165" s="2"/>
      <c r="DJ165" s="2"/>
      <c r="DK165" s="2"/>
      <c r="DL165" s="2"/>
      <c r="DM165" s="2"/>
      <c r="DN165" s="2"/>
      <c r="DO165" s="2"/>
      <c r="DP165" s="2"/>
      <c r="DQ165" s="2"/>
      <c r="DR165" s="2"/>
      <c r="DS165" s="2"/>
      <c r="DT165" s="2"/>
      <c r="DU165" s="2"/>
      <c r="DV165" s="2"/>
      <c r="DW165" s="2"/>
      <c r="DX165" s="2"/>
      <c r="DY165" s="2"/>
      <c r="DZ165" s="2"/>
      <c r="EA165" s="2"/>
      <c r="EB165" s="2"/>
      <c r="EC165" s="2"/>
      <c r="ED165" s="2"/>
      <c r="EE165" s="2"/>
      <c r="EF165" s="2"/>
      <c r="EG165" s="2"/>
      <c r="EH165" s="2"/>
      <c r="EI165" s="2"/>
      <c r="EJ165" s="2"/>
      <c r="EK165" s="2"/>
      <c r="EL165" s="2"/>
      <c r="EM165" s="2"/>
      <c r="EN165" s="2"/>
      <c r="EO165" s="2"/>
      <c r="EP165" s="2"/>
      <c r="EQ165" s="2"/>
      <c r="ER165" s="2"/>
      <c r="ES165" s="2"/>
      <c r="ET165" s="2"/>
      <c r="EU165" s="2"/>
      <c r="EV165" s="2"/>
      <c r="EW165" s="2"/>
      <c r="EX165" s="2"/>
      <c r="EY165" s="2"/>
      <c r="EZ165" s="2"/>
      <c r="FA165" s="2"/>
      <c r="FB165" s="2"/>
      <c r="FC165" s="2"/>
      <c r="FD165" s="2"/>
      <c r="FE165" s="2"/>
      <c r="FF165" s="2"/>
      <c r="FG165" s="2"/>
      <c r="FH165" s="2"/>
      <c r="FI165" s="2"/>
      <c r="FJ165" s="2"/>
      <c r="FK165" s="2"/>
      <c r="FL165" s="2"/>
      <c r="FM165" s="2"/>
      <c r="FN165" s="2"/>
      <c r="FO165" s="2"/>
      <c r="FP165" s="2"/>
      <c r="FQ165" s="2"/>
      <c r="FR165" s="2"/>
      <c r="FS165" s="2"/>
      <c r="FT165" s="2"/>
      <c r="FU165" s="2"/>
      <c r="FV165" s="2"/>
      <c r="FW165" s="2"/>
      <c r="FX165" s="2"/>
      <c r="FY165" s="2"/>
      <c r="FZ165" s="2"/>
      <c r="GA165" s="2"/>
      <c r="GB165" s="2"/>
      <c r="GC165" s="2"/>
      <c r="GD165" s="2"/>
      <c r="GE165" s="2"/>
      <c r="GF165" s="2"/>
      <c r="GG165" s="2"/>
      <c r="GH165" s="2"/>
      <c r="GI165" s="2"/>
      <c r="GJ165" s="2"/>
      <c r="GK165" s="2"/>
      <c r="GL165" s="2"/>
      <c r="GM165" s="2"/>
      <c r="GN165" s="2"/>
      <c r="GO165" s="2"/>
      <c r="GP165" s="2"/>
      <c r="GQ165" s="2"/>
      <c r="GR165" s="2"/>
      <c r="GS165" s="2"/>
      <c r="GT165" s="2"/>
      <c r="GU165" s="2"/>
      <c r="GV165" s="2"/>
      <c r="GW165" s="2"/>
      <c r="GX165" s="2"/>
      <c r="GY165" s="2"/>
      <c r="GZ165" s="2"/>
      <c r="HA165" s="2"/>
      <c r="HB165" s="2"/>
      <c r="HC165" s="2"/>
      <c r="HD165" s="2"/>
      <c r="HE165" s="2"/>
      <c r="HF165" s="2"/>
      <c r="HG165" s="2"/>
      <c r="HH165" s="2"/>
      <c r="HI165" s="2"/>
      <c r="HJ165" s="2"/>
      <c r="HK165" s="2"/>
      <c r="HL165" s="2"/>
      <c r="HM165" s="2"/>
      <c r="HN165" s="2"/>
      <c r="HO165" s="2"/>
      <c r="HP165" s="2"/>
      <c r="HQ165" s="2"/>
      <c r="HR165" s="2"/>
      <c r="HS165" s="2"/>
      <c r="HT165" s="2"/>
      <c r="HU165" s="2"/>
      <c r="HV165" s="2"/>
      <c r="HW165" s="2"/>
      <c r="HX165" s="2"/>
      <c r="HY165" s="2"/>
      <c r="HZ165" s="2"/>
      <c r="IA165" s="2"/>
      <c r="IB165" s="2"/>
      <c r="IC165" s="2"/>
      <c r="ID165" s="2"/>
      <c r="IE165" s="2"/>
      <c r="IF165" s="2"/>
      <c r="IG165" s="2"/>
      <c r="IH165" s="2"/>
      <c r="II165" s="2"/>
      <c r="IJ165" s="2"/>
      <c r="IK165" s="2"/>
      <c r="IL165" s="2"/>
      <c r="IM165" s="2"/>
      <c r="IN165" s="2"/>
      <c r="IO165" s="2"/>
      <c r="IP165" s="2"/>
      <c r="IQ165" s="2"/>
      <c r="IR165" s="2"/>
      <c r="IS165" s="2"/>
      <c r="IT165" s="2"/>
      <c r="IU165" s="2"/>
      <c r="IV165" s="2"/>
      <c r="IW165" s="2"/>
      <c r="IX165" s="2"/>
      <c r="IY165" s="2"/>
      <c r="IZ165" s="2"/>
      <c r="JA165" s="2"/>
      <c r="JB165" s="2"/>
      <c r="JC165" s="2"/>
      <c r="JD165" s="2"/>
      <c r="JE165" s="2"/>
      <c r="JF165" s="2"/>
      <c r="JG165" s="2"/>
      <c r="JH165" s="2"/>
      <c r="JI165" s="2"/>
      <c r="JJ165" s="2"/>
      <c r="JK165" s="2"/>
      <c r="JL165" s="2"/>
      <c r="JM165" s="2"/>
      <c r="JN165" s="2"/>
      <c r="JO165" s="2"/>
      <c r="JP165" s="2"/>
      <c r="JQ165" s="2"/>
      <c r="JR165" s="2"/>
      <c r="JS165" s="2"/>
      <c r="JT165" s="2"/>
      <c r="JU165" s="2"/>
      <c r="JV165" s="2"/>
      <c r="JW165" s="2"/>
      <c r="JX165" s="2"/>
      <c r="JY165" s="2"/>
      <c r="JZ165" s="2"/>
      <c r="KA165" s="2"/>
      <c r="KB165" s="2"/>
      <c r="KC165" s="2"/>
      <c r="KD165" s="2"/>
      <c r="KE165" s="2"/>
      <c r="KF165" s="2"/>
      <c r="KG165" s="2"/>
      <c r="KH165" s="2"/>
      <c r="KI165" s="2"/>
      <c r="KJ165" s="2"/>
      <c r="KK165" s="2"/>
      <c r="KL165" s="2"/>
      <c r="KM165" s="2"/>
      <c r="KN165" s="2"/>
      <c r="KO165" s="2"/>
      <c r="KP165" s="2"/>
      <c r="KQ165" s="2"/>
      <c r="KR165" s="2"/>
      <c r="KS165" s="2"/>
      <c r="KT165" s="2"/>
      <c r="KU165" s="2"/>
      <c r="KV165" s="2"/>
      <c r="KW165" s="2"/>
      <c r="KX165" s="2"/>
      <c r="KY165" s="2"/>
      <c r="KZ165" s="2"/>
      <c r="LA165" s="2"/>
      <c r="LB165" s="2"/>
      <c r="LC165" s="2"/>
      <c r="LD165" s="2"/>
      <c r="LE165" s="2"/>
      <c r="LF165" s="2"/>
      <c r="LG165" s="2"/>
      <c r="LH165" s="2"/>
      <c r="LI165" s="2"/>
      <c r="LJ165" s="2"/>
      <c r="LK165" s="2"/>
      <c r="LL165" s="2"/>
      <c r="LM165" s="2"/>
      <c r="LN165" s="2"/>
      <c r="LO165" s="2"/>
      <c r="LP165" s="2"/>
      <c r="LQ165" s="2"/>
      <c r="LR165" s="2"/>
      <c r="LS165" s="2"/>
      <c r="LT165" s="2"/>
      <c r="LU165" s="2"/>
      <c r="LV165" s="2"/>
      <c r="LW165" s="2"/>
      <c r="LX165" s="2"/>
      <c r="LY165" s="2"/>
      <c r="LZ165" s="2"/>
      <c r="MA165" s="2"/>
      <c r="MB165" s="2"/>
      <c r="MC165" s="2"/>
      <c r="MD165" s="2"/>
      <c r="ME165" s="2"/>
      <c r="MF165" s="2"/>
      <c r="MG165" s="2"/>
      <c r="MH165" s="2"/>
      <c r="MI165" s="2"/>
      <c r="MJ165" s="2"/>
      <c r="MK165" s="2"/>
      <c r="ML165" s="2"/>
      <c r="MM165" s="2"/>
      <c r="MN165" s="2"/>
      <c r="MO165" s="2"/>
      <c r="MP165" s="2"/>
      <c r="MQ165" s="2"/>
      <c r="MR165" s="2"/>
      <c r="MS165" s="2"/>
      <c r="MT165" s="2"/>
      <c r="MU165" s="2"/>
      <c r="MV165" s="2"/>
      <c r="MW165" s="2"/>
      <c r="MX165" s="2"/>
      <c r="MY165" s="2"/>
      <c r="MZ165" s="2"/>
      <c r="NA165" s="2"/>
      <c r="NB165" s="2"/>
      <c r="NC165" s="2"/>
      <c r="ND165" s="2"/>
      <c r="NE165" s="2"/>
      <c r="NF165" s="2"/>
      <c r="NG165" s="2"/>
      <c r="NH165" s="2"/>
      <c r="NI165" s="2"/>
      <c r="NJ165" s="2"/>
      <c r="NK165" s="2"/>
      <c r="NL165" s="2"/>
      <c r="NM165" s="2"/>
      <c r="NN165" s="2"/>
      <c r="NO165" s="2"/>
      <c r="NP165" s="2"/>
      <c r="NQ165" s="2"/>
      <c r="NR165" s="2"/>
      <c r="NS165" s="2"/>
      <c r="NT165" s="2"/>
      <c r="NU165" s="2"/>
      <c r="NV165" s="2"/>
      <c r="NW165" s="2"/>
      <c r="NX165" s="2"/>
      <c r="NY165" s="2"/>
      <c r="NZ165" s="2"/>
      <c r="OA165" s="2"/>
      <c r="OB165" s="2"/>
      <c r="OC165" s="2"/>
      <c r="OD165" s="2"/>
      <c r="OE165" s="2"/>
      <c r="OF165" s="2"/>
      <c r="OG165" s="2"/>
      <c r="OH165" s="2"/>
      <c r="OI165" s="2"/>
      <c r="OJ165" s="2"/>
      <c r="OK165" s="2"/>
      <c r="OL165" s="2"/>
      <c r="OM165" s="2"/>
      <c r="ON165" s="2"/>
      <c r="OO165" s="2"/>
      <c r="OP165" s="2"/>
      <c r="OQ165" s="2"/>
      <c r="OR165" s="2"/>
      <c r="OS165" s="2"/>
      <c r="OT165" s="2"/>
      <c r="OU165" s="2"/>
      <c r="OV165" s="2"/>
      <c r="OW165" s="2"/>
      <c r="OX165" s="2"/>
      <c r="OY165" s="2"/>
      <c r="OZ165" s="2"/>
      <c r="PA165" s="2"/>
      <c r="PB165" s="2"/>
      <c r="PC165" s="2"/>
      <c r="PD165" s="2"/>
      <c r="PE165" s="2"/>
      <c r="PF165" s="2"/>
      <c r="PG165" s="2"/>
      <c r="PH165" s="2"/>
      <c r="PI165" s="2"/>
      <c r="PJ165" s="2"/>
      <c r="PK165" s="2"/>
      <c r="PL165" s="2"/>
      <c r="PM165" s="2"/>
      <c r="PN165" s="2"/>
      <c r="PO165" s="2"/>
      <c r="PP165" s="2"/>
      <c r="PQ165" s="2"/>
      <c r="PR165" s="2"/>
      <c r="PS165" s="2"/>
      <c r="PT165" s="2"/>
      <c r="PU165" s="2"/>
      <c r="PV165" s="2"/>
      <c r="PW165" s="2"/>
      <c r="PX165" s="2"/>
      <c r="PY165" s="2"/>
      <c r="PZ165" s="2"/>
      <c r="QA165" s="2"/>
      <c r="QB165" s="2"/>
      <c r="QC165" s="2"/>
      <c r="QD165" s="2"/>
      <c r="QE165" s="2"/>
      <c r="QF165" s="2"/>
      <c r="QG165" s="2"/>
      <c r="QH165" s="2"/>
      <c r="QI165" s="2"/>
      <c r="QJ165" s="2"/>
      <c r="QK165" s="2"/>
      <c r="QL165" s="2"/>
      <c r="QM165" s="2"/>
      <c r="QN165" s="2"/>
      <c r="QO165" s="2"/>
      <c r="QP165" s="2"/>
      <c r="QQ165" s="2"/>
      <c r="QR165" s="2"/>
      <c r="QS165" s="2"/>
      <c r="QT165" s="2"/>
      <c r="QU165" s="2"/>
      <c r="QV165" s="2"/>
      <c r="QW165" s="2"/>
      <c r="QX165" s="2"/>
      <c r="QY165" s="2"/>
      <c r="QZ165" s="2"/>
      <c r="RA165" s="2"/>
      <c r="RB165" s="2"/>
      <c r="RC165" s="2"/>
      <c r="RD165" s="2"/>
      <c r="RE165" s="2"/>
      <c r="RF165" s="2"/>
      <c r="RG165" s="2"/>
      <c r="RH165" s="2"/>
      <c r="RI165" s="2"/>
      <c r="RJ165" s="2"/>
      <c r="RK165" s="2"/>
      <c r="RL165" s="2"/>
      <c r="RM165" s="2"/>
      <c r="RN165" s="2"/>
      <c r="RO165" s="2"/>
      <c r="RP165" s="2"/>
      <c r="RQ165" s="2"/>
      <c r="RR165" s="2"/>
      <c r="RS165" s="2"/>
      <c r="RT165" s="2"/>
      <c r="RU165" s="2"/>
      <c r="RV165" s="2"/>
      <c r="RW165" s="2"/>
      <c r="RX165" s="2"/>
      <c r="RY165" s="2"/>
      <c r="RZ165" s="2"/>
      <c r="SA165" s="2"/>
      <c r="SB165" s="2"/>
      <c r="SC165" s="2"/>
      <c r="SD165" s="2"/>
      <c r="SE165" s="2"/>
      <c r="SF165" s="2"/>
      <c r="SG165" s="2"/>
      <c r="SH165" s="2"/>
      <c r="SI165" s="2"/>
      <c r="SJ165" s="2"/>
      <c r="SK165" s="2"/>
      <c r="SL165" s="2"/>
      <c r="SM165" s="2"/>
      <c r="SN165" s="2"/>
      <c r="SO165" s="2"/>
      <c r="SP165" s="2"/>
      <c r="SQ165" s="2"/>
      <c r="SR165" s="2"/>
      <c r="SS165" s="2"/>
      <c r="ST165" s="2"/>
      <c r="SU165" s="2"/>
      <c r="SV165" s="2"/>
      <c r="SW165" s="2"/>
      <c r="SX165" s="2"/>
      <c r="SY165" s="2"/>
      <c r="SZ165" s="2"/>
      <c r="TA165" s="2"/>
      <c r="TB165" s="2"/>
      <c r="TC165" s="2"/>
      <c r="TD165" s="2"/>
      <c r="TE165" s="2"/>
      <c r="TF165" s="2"/>
      <c r="TG165" s="2"/>
      <c r="TH165" s="2"/>
      <c r="TI165" s="2"/>
      <c r="TJ165" s="2"/>
      <c r="TK165" s="2"/>
      <c r="TL165" s="2"/>
      <c r="TM165" s="2"/>
      <c r="TN165" s="2"/>
      <c r="TO165" s="2"/>
      <c r="TP165" s="2"/>
      <c r="TQ165" s="2"/>
      <c r="TR165" s="2"/>
      <c r="TS165" s="2"/>
      <c r="TT165" s="2"/>
      <c r="TU165" s="2"/>
      <c r="TV165" s="2"/>
    </row>
    <row r="166" spans="1:542" s="37" customFormat="1" x14ac:dyDescent="0.35">
      <c r="A166" s="62" t="s">
        <v>285</v>
      </c>
      <c r="B166" s="62" t="s">
        <v>286</v>
      </c>
      <c r="C166" s="63">
        <v>862</v>
      </c>
      <c r="D166" s="47"/>
      <c r="E166" s="68" t="s">
        <v>26</v>
      </c>
      <c r="F166" s="68"/>
      <c r="G166" s="39">
        <v>150</v>
      </c>
      <c r="H166" s="39">
        <v>1</v>
      </c>
      <c r="I166" s="68">
        <f>Table32[[#This Row],[Incidents per Year]]*Table32[[#This Row],[Quantity per incident]]</f>
        <v>150</v>
      </c>
      <c r="J166" s="38">
        <f>D166*Table32[[#This Row],[Potential Quantity per year]]*3</f>
        <v>0</v>
      </c>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c r="CV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c r="DU166" s="2"/>
      <c r="DV166" s="2"/>
      <c r="DW166" s="2"/>
      <c r="DX166" s="2"/>
      <c r="DY166" s="2"/>
      <c r="DZ166" s="2"/>
      <c r="EA166" s="2"/>
      <c r="EB166" s="2"/>
      <c r="EC166" s="2"/>
      <c r="ED166" s="2"/>
      <c r="EE166" s="2"/>
      <c r="EF166" s="2"/>
      <c r="EG166" s="2"/>
      <c r="EH166" s="2"/>
      <c r="EI166" s="2"/>
      <c r="EJ166" s="2"/>
      <c r="EK166" s="2"/>
      <c r="EL166" s="2"/>
      <c r="EM166" s="2"/>
      <c r="EN166" s="2"/>
      <c r="EO166" s="2"/>
      <c r="EP166" s="2"/>
      <c r="EQ166" s="2"/>
      <c r="ER166" s="2"/>
      <c r="ES166" s="2"/>
      <c r="ET166" s="2"/>
      <c r="EU166" s="2"/>
      <c r="EV166" s="2"/>
      <c r="EW166" s="2"/>
      <c r="EX166" s="2"/>
      <c r="EY166" s="2"/>
      <c r="EZ166" s="2"/>
      <c r="FA166" s="2"/>
      <c r="FB166" s="2"/>
      <c r="FC166" s="2"/>
      <c r="FD166" s="2"/>
      <c r="FE166" s="2"/>
      <c r="FF166" s="2"/>
      <c r="FG166" s="2"/>
      <c r="FH166" s="2"/>
      <c r="FI166" s="2"/>
      <c r="FJ166" s="2"/>
      <c r="FK166" s="2"/>
      <c r="FL166" s="2"/>
      <c r="FM166" s="2"/>
      <c r="FN166" s="2"/>
      <c r="FO166" s="2"/>
      <c r="FP166" s="2"/>
      <c r="FQ166" s="2"/>
      <c r="FR166" s="2"/>
      <c r="FS166" s="2"/>
      <c r="FT166" s="2"/>
      <c r="FU166" s="2"/>
      <c r="FV166" s="2"/>
      <c r="FW166" s="2"/>
      <c r="FX166" s="2"/>
      <c r="FY166" s="2"/>
      <c r="FZ166" s="2"/>
      <c r="GA166" s="2"/>
      <c r="GB166" s="2"/>
      <c r="GC166" s="2"/>
      <c r="GD166" s="2"/>
      <c r="GE166" s="2"/>
      <c r="GF166" s="2"/>
      <c r="GG166" s="2"/>
      <c r="GH166" s="2"/>
      <c r="GI166" s="2"/>
      <c r="GJ166" s="2"/>
      <c r="GK166" s="2"/>
      <c r="GL166" s="2"/>
      <c r="GM166" s="2"/>
      <c r="GN166" s="2"/>
      <c r="GO166" s="2"/>
      <c r="GP166" s="2"/>
      <c r="GQ166" s="2"/>
      <c r="GR166" s="2"/>
      <c r="GS166" s="2"/>
      <c r="GT166" s="2"/>
      <c r="GU166" s="2"/>
      <c r="GV166" s="2"/>
      <c r="GW166" s="2"/>
      <c r="GX166" s="2"/>
      <c r="GY166" s="2"/>
      <c r="GZ166" s="2"/>
      <c r="HA166" s="2"/>
      <c r="HB166" s="2"/>
      <c r="HC166" s="2"/>
      <c r="HD166" s="2"/>
      <c r="HE166" s="2"/>
      <c r="HF166" s="2"/>
      <c r="HG166" s="2"/>
      <c r="HH166" s="2"/>
      <c r="HI166" s="2"/>
      <c r="HJ166" s="2"/>
      <c r="HK166" s="2"/>
      <c r="HL166" s="2"/>
      <c r="HM166" s="2"/>
      <c r="HN166" s="2"/>
      <c r="HO166" s="2"/>
      <c r="HP166" s="2"/>
      <c r="HQ166" s="2"/>
      <c r="HR166" s="2"/>
      <c r="HS166" s="2"/>
      <c r="HT166" s="2"/>
      <c r="HU166" s="2"/>
      <c r="HV166" s="2"/>
      <c r="HW166" s="2"/>
      <c r="HX166" s="2"/>
      <c r="HY166" s="2"/>
      <c r="HZ166" s="2"/>
      <c r="IA166" s="2"/>
      <c r="IB166" s="2"/>
      <c r="IC166" s="2"/>
      <c r="ID166" s="2"/>
      <c r="IE166" s="2"/>
      <c r="IF166" s="2"/>
      <c r="IG166" s="2"/>
      <c r="IH166" s="2"/>
      <c r="II166" s="2"/>
      <c r="IJ166" s="2"/>
      <c r="IK166" s="2"/>
      <c r="IL166" s="2"/>
      <c r="IM166" s="2"/>
      <c r="IN166" s="2"/>
      <c r="IO166" s="2"/>
      <c r="IP166" s="2"/>
      <c r="IQ166" s="2"/>
      <c r="IR166" s="2"/>
      <c r="IS166" s="2"/>
      <c r="IT166" s="2"/>
      <c r="IU166" s="2"/>
      <c r="IV166" s="2"/>
      <c r="IW166" s="2"/>
      <c r="IX166" s="2"/>
      <c r="IY166" s="2"/>
      <c r="IZ166" s="2"/>
      <c r="JA166" s="2"/>
      <c r="JB166" s="2"/>
      <c r="JC166" s="2"/>
      <c r="JD166" s="2"/>
      <c r="JE166" s="2"/>
      <c r="JF166" s="2"/>
      <c r="JG166" s="2"/>
      <c r="JH166" s="2"/>
      <c r="JI166" s="2"/>
      <c r="JJ166" s="2"/>
      <c r="JK166" s="2"/>
      <c r="JL166" s="2"/>
      <c r="JM166" s="2"/>
      <c r="JN166" s="2"/>
      <c r="JO166" s="2"/>
      <c r="JP166" s="2"/>
      <c r="JQ166" s="2"/>
      <c r="JR166" s="2"/>
      <c r="JS166" s="2"/>
      <c r="JT166" s="2"/>
      <c r="JU166" s="2"/>
      <c r="JV166" s="2"/>
      <c r="JW166" s="2"/>
      <c r="JX166" s="2"/>
      <c r="JY166" s="2"/>
      <c r="JZ166" s="2"/>
      <c r="KA166" s="2"/>
      <c r="KB166" s="2"/>
      <c r="KC166" s="2"/>
      <c r="KD166" s="2"/>
      <c r="KE166" s="2"/>
      <c r="KF166" s="2"/>
      <c r="KG166" s="2"/>
      <c r="KH166" s="2"/>
      <c r="KI166" s="2"/>
      <c r="KJ166" s="2"/>
      <c r="KK166" s="2"/>
      <c r="KL166" s="2"/>
      <c r="KM166" s="2"/>
      <c r="KN166" s="2"/>
      <c r="KO166" s="2"/>
      <c r="KP166" s="2"/>
      <c r="KQ166" s="2"/>
      <c r="KR166" s="2"/>
      <c r="KS166" s="2"/>
      <c r="KT166" s="2"/>
      <c r="KU166" s="2"/>
      <c r="KV166" s="2"/>
      <c r="KW166" s="2"/>
      <c r="KX166" s="2"/>
      <c r="KY166" s="2"/>
      <c r="KZ166" s="2"/>
      <c r="LA166" s="2"/>
      <c r="LB166" s="2"/>
      <c r="LC166" s="2"/>
      <c r="LD166" s="2"/>
      <c r="LE166" s="2"/>
      <c r="LF166" s="2"/>
      <c r="LG166" s="2"/>
      <c r="LH166" s="2"/>
      <c r="LI166" s="2"/>
      <c r="LJ166" s="2"/>
      <c r="LK166" s="2"/>
      <c r="LL166" s="2"/>
      <c r="LM166" s="2"/>
      <c r="LN166" s="2"/>
      <c r="LO166" s="2"/>
      <c r="LP166" s="2"/>
      <c r="LQ166" s="2"/>
      <c r="LR166" s="2"/>
      <c r="LS166" s="2"/>
      <c r="LT166" s="2"/>
      <c r="LU166" s="2"/>
      <c r="LV166" s="2"/>
      <c r="LW166" s="2"/>
      <c r="LX166" s="2"/>
      <c r="LY166" s="2"/>
      <c r="LZ166" s="2"/>
      <c r="MA166" s="2"/>
      <c r="MB166" s="2"/>
      <c r="MC166" s="2"/>
      <c r="MD166" s="2"/>
      <c r="ME166" s="2"/>
      <c r="MF166" s="2"/>
      <c r="MG166" s="2"/>
      <c r="MH166" s="2"/>
      <c r="MI166" s="2"/>
      <c r="MJ166" s="2"/>
      <c r="MK166" s="2"/>
      <c r="ML166" s="2"/>
      <c r="MM166" s="2"/>
      <c r="MN166" s="2"/>
      <c r="MO166" s="2"/>
      <c r="MP166" s="2"/>
      <c r="MQ166" s="2"/>
      <c r="MR166" s="2"/>
      <c r="MS166" s="2"/>
      <c r="MT166" s="2"/>
      <c r="MU166" s="2"/>
      <c r="MV166" s="2"/>
      <c r="MW166" s="2"/>
      <c r="MX166" s="2"/>
      <c r="MY166" s="2"/>
      <c r="MZ166" s="2"/>
      <c r="NA166" s="2"/>
      <c r="NB166" s="2"/>
      <c r="NC166" s="2"/>
      <c r="ND166" s="2"/>
      <c r="NE166" s="2"/>
      <c r="NF166" s="2"/>
      <c r="NG166" s="2"/>
      <c r="NH166" s="2"/>
      <c r="NI166" s="2"/>
      <c r="NJ166" s="2"/>
      <c r="NK166" s="2"/>
      <c r="NL166" s="2"/>
      <c r="NM166" s="2"/>
      <c r="NN166" s="2"/>
      <c r="NO166" s="2"/>
      <c r="NP166" s="2"/>
      <c r="NQ166" s="2"/>
      <c r="NR166" s="2"/>
      <c r="NS166" s="2"/>
      <c r="NT166" s="2"/>
      <c r="NU166" s="2"/>
      <c r="NV166" s="2"/>
      <c r="NW166" s="2"/>
      <c r="NX166" s="2"/>
      <c r="NY166" s="2"/>
      <c r="NZ166" s="2"/>
      <c r="OA166" s="2"/>
      <c r="OB166" s="2"/>
      <c r="OC166" s="2"/>
      <c r="OD166" s="2"/>
      <c r="OE166" s="2"/>
      <c r="OF166" s="2"/>
      <c r="OG166" s="2"/>
      <c r="OH166" s="2"/>
      <c r="OI166" s="2"/>
      <c r="OJ166" s="2"/>
      <c r="OK166" s="2"/>
      <c r="OL166" s="2"/>
      <c r="OM166" s="2"/>
      <c r="ON166" s="2"/>
      <c r="OO166" s="2"/>
      <c r="OP166" s="2"/>
      <c r="OQ166" s="2"/>
      <c r="OR166" s="2"/>
      <c r="OS166" s="2"/>
      <c r="OT166" s="2"/>
      <c r="OU166" s="2"/>
      <c r="OV166" s="2"/>
      <c r="OW166" s="2"/>
      <c r="OX166" s="2"/>
      <c r="OY166" s="2"/>
      <c r="OZ166" s="2"/>
      <c r="PA166" s="2"/>
      <c r="PB166" s="2"/>
      <c r="PC166" s="2"/>
      <c r="PD166" s="2"/>
      <c r="PE166" s="2"/>
      <c r="PF166" s="2"/>
      <c r="PG166" s="2"/>
      <c r="PH166" s="2"/>
      <c r="PI166" s="2"/>
      <c r="PJ166" s="2"/>
      <c r="PK166" s="2"/>
      <c r="PL166" s="2"/>
      <c r="PM166" s="2"/>
      <c r="PN166" s="2"/>
      <c r="PO166" s="2"/>
      <c r="PP166" s="2"/>
      <c r="PQ166" s="2"/>
      <c r="PR166" s="2"/>
      <c r="PS166" s="2"/>
      <c r="PT166" s="2"/>
      <c r="PU166" s="2"/>
      <c r="PV166" s="2"/>
      <c r="PW166" s="2"/>
      <c r="PX166" s="2"/>
      <c r="PY166" s="2"/>
      <c r="PZ166" s="2"/>
      <c r="QA166" s="2"/>
      <c r="QB166" s="2"/>
      <c r="QC166" s="2"/>
      <c r="QD166" s="2"/>
      <c r="QE166" s="2"/>
      <c r="QF166" s="2"/>
      <c r="QG166" s="2"/>
      <c r="QH166" s="2"/>
      <c r="QI166" s="2"/>
      <c r="QJ166" s="2"/>
      <c r="QK166" s="2"/>
      <c r="QL166" s="2"/>
      <c r="QM166" s="2"/>
      <c r="QN166" s="2"/>
      <c r="QO166" s="2"/>
      <c r="QP166" s="2"/>
      <c r="QQ166" s="2"/>
      <c r="QR166" s="2"/>
      <c r="QS166" s="2"/>
      <c r="QT166" s="2"/>
      <c r="QU166" s="2"/>
      <c r="QV166" s="2"/>
      <c r="QW166" s="2"/>
      <c r="QX166" s="2"/>
      <c r="QY166" s="2"/>
      <c r="QZ166" s="2"/>
      <c r="RA166" s="2"/>
      <c r="RB166" s="2"/>
      <c r="RC166" s="2"/>
      <c r="RD166" s="2"/>
      <c r="RE166" s="2"/>
      <c r="RF166" s="2"/>
      <c r="RG166" s="2"/>
      <c r="RH166" s="2"/>
      <c r="RI166" s="2"/>
      <c r="RJ166" s="2"/>
      <c r="RK166" s="2"/>
      <c r="RL166" s="2"/>
      <c r="RM166" s="2"/>
      <c r="RN166" s="2"/>
      <c r="RO166" s="2"/>
      <c r="RP166" s="2"/>
      <c r="RQ166" s="2"/>
      <c r="RR166" s="2"/>
      <c r="RS166" s="2"/>
      <c r="RT166" s="2"/>
      <c r="RU166" s="2"/>
      <c r="RV166" s="2"/>
      <c r="RW166" s="2"/>
      <c r="RX166" s="2"/>
      <c r="RY166" s="2"/>
      <c r="RZ166" s="2"/>
      <c r="SA166" s="2"/>
      <c r="SB166" s="2"/>
      <c r="SC166" s="2"/>
      <c r="SD166" s="2"/>
      <c r="SE166" s="2"/>
      <c r="SF166" s="2"/>
      <c r="SG166" s="2"/>
      <c r="SH166" s="2"/>
      <c r="SI166" s="2"/>
      <c r="SJ166" s="2"/>
      <c r="SK166" s="2"/>
      <c r="SL166" s="2"/>
      <c r="SM166" s="2"/>
      <c r="SN166" s="2"/>
      <c r="SO166" s="2"/>
      <c r="SP166" s="2"/>
      <c r="SQ166" s="2"/>
      <c r="SR166" s="2"/>
      <c r="SS166" s="2"/>
      <c r="ST166" s="2"/>
      <c r="SU166" s="2"/>
      <c r="SV166" s="2"/>
      <c r="SW166" s="2"/>
      <c r="SX166" s="2"/>
      <c r="SY166" s="2"/>
      <c r="SZ166" s="2"/>
      <c r="TA166" s="2"/>
      <c r="TB166" s="2"/>
      <c r="TC166" s="2"/>
      <c r="TD166" s="2"/>
      <c r="TE166" s="2"/>
      <c r="TF166" s="2"/>
      <c r="TG166" s="2"/>
      <c r="TH166" s="2"/>
      <c r="TI166" s="2"/>
      <c r="TJ166" s="2"/>
      <c r="TK166" s="2"/>
      <c r="TL166" s="2"/>
      <c r="TM166" s="2"/>
      <c r="TN166" s="2"/>
      <c r="TO166" s="2"/>
      <c r="TP166" s="2"/>
      <c r="TQ166" s="2"/>
      <c r="TR166" s="2"/>
      <c r="TS166" s="2"/>
      <c r="TT166" s="2"/>
      <c r="TU166" s="2"/>
      <c r="TV166" s="2"/>
    </row>
    <row r="167" spans="1:542" ht="29" x14ac:dyDescent="0.35">
      <c r="A167" s="64" t="s">
        <v>206</v>
      </c>
      <c r="B167" s="65" t="s">
        <v>125</v>
      </c>
      <c r="C167" s="66" t="s">
        <v>161</v>
      </c>
      <c r="D167" s="47"/>
      <c r="E167" s="68" t="s">
        <v>24</v>
      </c>
      <c r="F167" s="68">
        <v>0</v>
      </c>
      <c r="G167" s="39">
        <v>120</v>
      </c>
      <c r="H167" s="39">
        <v>1</v>
      </c>
      <c r="I167" s="68">
        <f>Table32[[#This Row],[Incidents per Year]]*Table32[[#This Row],[Quantity per incident]]</f>
        <v>120</v>
      </c>
      <c r="J167" s="38">
        <f>D167*Table32[[#This Row],[Potential Quantity per year]]*3</f>
        <v>0</v>
      </c>
    </row>
    <row r="168" spans="1:542" ht="29" x14ac:dyDescent="0.35">
      <c r="A168" s="64" t="s">
        <v>207</v>
      </c>
      <c r="B168" s="65" t="s">
        <v>125</v>
      </c>
      <c r="C168" s="66" t="s">
        <v>161</v>
      </c>
      <c r="D168" s="47"/>
      <c r="E168" s="68" t="s">
        <v>24</v>
      </c>
      <c r="F168" s="68">
        <v>0</v>
      </c>
      <c r="G168" s="39">
        <v>120</v>
      </c>
      <c r="H168" s="39">
        <v>1</v>
      </c>
      <c r="I168" s="68">
        <f>Table32[[#This Row],[Incidents per Year]]*Table32[[#This Row],[Quantity per incident]]</f>
        <v>120</v>
      </c>
      <c r="J168" s="38">
        <f>D168*Table32[[#This Row],[Potential Quantity per year]]*3</f>
        <v>0</v>
      </c>
    </row>
    <row r="170" spans="1:542" ht="16" thickBot="1" x14ac:dyDescent="0.4"/>
    <row r="171" spans="1:542" ht="16" thickBot="1" x14ac:dyDescent="0.4">
      <c r="A171" s="74" t="s">
        <v>216</v>
      </c>
      <c r="B171" s="75"/>
      <c r="C171" s="75"/>
      <c r="D171" s="75"/>
      <c r="E171" s="75"/>
      <c r="F171" s="75"/>
      <c r="G171" s="75"/>
      <c r="H171" s="75"/>
      <c r="I171" s="75"/>
      <c r="J171" s="43">
        <f>SUM(Table32[Years 1-3 Calculated Cost])</f>
        <v>0</v>
      </c>
    </row>
  </sheetData>
  <sheetProtection algorithmName="SHA-512" hashValue="LBBZHY449yoOnljPLjcignrSkDCDvV/aR49bF392vylQLTFEQfl6TWrrnEQy6Z2r+GwQHW2LXk0v4fRMYcST0w==" saltValue="rvn6p9FsqzgPOFLVbz/OAA==" spinCount="100000" sheet="1" objects="1" scenarios="1"/>
  <mergeCells count="2">
    <mergeCell ref="A171:I171"/>
    <mergeCell ref="A1:J1"/>
  </mergeCells>
  <phoneticPr fontId="17" type="noConversion"/>
  <pageMargins left="0.7" right="0.7" top="0.75" bottom="0.75" header="0.3" footer="0.3"/>
  <pageSetup orientation="portrait" horizontalDpi="300"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193FC-2632-4CDF-9747-654CD54400DD}">
  <sheetPr codeName="Sheet9"/>
  <dimension ref="A1:E12"/>
  <sheetViews>
    <sheetView workbookViewId="0">
      <selection activeCell="D32" sqref="D32:D33"/>
    </sheetView>
  </sheetViews>
  <sheetFormatPr defaultColWidth="9.08984375" defaultRowHeight="15.5" x14ac:dyDescent="0.35"/>
  <cols>
    <col min="1" max="1" width="61.90625" style="3" customWidth="1"/>
    <col min="2" max="3" width="12.453125" style="3" customWidth="1"/>
    <col min="4" max="4" width="16.453125" style="3" customWidth="1"/>
    <col min="5" max="5" width="22.6328125" style="3" customWidth="1"/>
    <col min="6" max="16384" width="9.08984375" style="3"/>
  </cols>
  <sheetData>
    <row r="1" spans="1:5" x14ac:dyDescent="0.35">
      <c r="A1" s="82" t="s">
        <v>227</v>
      </c>
      <c r="B1" s="83"/>
      <c r="C1" s="83"/>
      <c r="D1" s="83"/>
      <c r="E1" s="83"/>
    </row>
    <row r="2" spans="1:5" ht="30.5" x14ac:dyDescent="0.35">
      <c r="A2" s="34" t="s">
        <v>29</v>
      </c>
      <c r="B2" s="34" t="s">
        <v>9</v>
      </c>
      <c r="C2" s="56" t="s">
        <v>218</v>
      </c>
      <c r="D2" s="56" t="s">
        <v>217</v>
      </c>
      <c r="E2" s="56" t="s">
        <v>215</v>
      </c>
    </row>
    <row r="3" spans="1:5" ht="15.65" customHeight="1" x14ac:dyDescent="0.35">
      <c r="A3" s="40" t="s">
        <v>21</v>
      </c>
      <c r="B3" s="40" t="s">
        <v>30</v>
      </c>
      <c r="C3" s="57">
        <v>150</v>
      </c>
      <c r="D3" s="48"/>
      <c r="E3" s="41">
        <f>Table6[[#This Row],[Annual Quantity]]*Table6[[#This Row],[Unit Cost
Years 1-3]]*3</f>
        <v>0</v>
      </c>
    </row>
    <row r="4" spans="1:5" x14ac:dyDescent="0.35">
      <c r="A4" s="40" t="s">
        <v>208</v>
      </c>
      <c r="B4" s="40" t="s">
        <v>24</v>
      </c>
      <c r="C4" s="57">
        <v>30</v>
      </c>
      <c r="D4" s="48"/>
      <c r="E4" s="41">
        <f>Table6[[#This Row],[Annual Quantity]]*Table6[[#This Row],[Unit Cost
Years 1-3]]*3</f>
        <v>0</v>
      </c>
    </row>
    <row r="5" spans="1:5" x14ac:dyDescent="0.35">
      <c r="A5" s="40" t="s">
        <v>209</v>
      </c>
      <c r="B5" s="40" t="s">
        <v>24</v>
      </c>
      <c r="C5" s="57">
        <v>75</v>
      </c>
      <c r="D5" s="48"/>
      <c r="E5" s="41">
        <f>Table6[[#This Row],[Annual Quantity]]*Table6[[#This Row],[Unit Cost
Years 1-3]]*3</f>
        <v>0</v>
      </c>
    </row>
    <row r="6" spans="1:5" x14ac:dyDescent="0.35">
      <c r="A6" s="40" t="s">
        <v>210</v>
      </c>
      <c r="B6" s="40" t="s">
        <v>24</v>
      </c>
      <c r="C6" s="57">
        <v>150</v>
      </c>
      <c r="D6" s="48"/>
      <c r="E6" s="41">
        <f>Table6[[#This Row],[Annual Quantity]]*Table6[[#This Row],[Unit Cost
Years 1-3]]*3</f>
        <v>0</v>
      </c>
    </row>
    <row r="7" spans="1:5" x14ac:dyDescent="0.35">
      <c r="A7" s="40" t="s">
        <v>211</v>
      </c>
      <c r="B7" s="40" t="s">
        <v>30</v>
      </c>
      <c r="C7" s="57">
        <v>150</v>
      </c>
      <c r="D7" s="48"/>
      <c r="E7" s="41">
        <f>Table6[[#This Row],[Annual Quantity]]*Table6[[#This Row],[Unit Cost
Years 1-3]]*3</f>
        <v>0</v>
      </c>
    </row>
    <row r="8" spans="1:5" x14ac:dyDescent="0.35">
      <c r="A8" s="40" t="s">
        <v>212</v>
      </c>
      <c r="B8" s="40" t="s">
        <v>30</v>
      </c>
      <c r="C8" s="57">
        <v>30</v>
      </c>
      <c r="D8" s="48"/>
      <c r="E8" s="41">
        <f>Table6[[#This Row],[Annual Quantity]]*Table6[[#This Row],[Unit Cost
Years 1-3]]*3</f>
        <v>0</v>
      </c>
    </row>
    <row r="9" spans="1:5" ht="31" x14ac:dyDescent="0.35">
      <c r="A9" s="40" t="s">
        <v>205</v>
      </c>
      <c r="B9" s="60" t="s">
        <v>24</v>
      </c>
      <c r="C9" s="61">
        <v>30</v>
      </c>
      <c r="D9" s="48"/>
      <c r="E9" s="41">
        <f>Table6[[#This Row],[Annual Quantity]]*Table6[[#This Row],[Unit Cost
Years 1-3]]*3</f>
        <v>0</v>
      </c>
    </row>
    <row r="11" spans="1:5" ht="16" thickBot="1" x14ac:dyDescent="0.4"/>
    <row r="12" spans="1:5" ht="16" thickBot="1" x14ac:dyDescent="0.4">
      <c r="A12" s="74" t="s">
        <v>216</v>
      </c>
      <c r="B12" s="75"/>
      <c r="C12" s="75"/>
      <c r="D12" s="76"/>
      <c r="E12" s="42">
        <f>SUM(Table6[Years 1-3 Calculated Cost])</f>
        <v>0</v>
      </c>
    </row>
  </sheetData>
  <sheetProtection algorithmName="SHA-512" hashValue="0mn7SNGRxHz+wgLKVnfVqY3JZud+Jubc1kemeSYadkjxtCaJVXp8zTqtMhkDBhxV3JkrnkItIkZbbYioAmCZHg==" saltValue="DPiOIqKtEDZCMaVfB4tKlQ==" spinCount="100000" sheet="1" objects="1" scenarios="1"/>
  <mergeCells count="2">
    <mergeCell ref="A1:E1"/>
    <mergeCell ref="A12:D12"/>
  </mergeCells>
  <pageMargins left="0.7" right="0.7" top="0.75" bottom="0.75" header="0.3" footer="0.3"/>
  <pageSetup orientation="portrait"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Project Letting Documents" ma:contentTypeID="0x010100C52D65420FA22143A3C5E4428997D5DD00E756E309D8EAE441971B636938613363" ma:contentTypeVersion="788" ma:contentTypeDescription="Document Content type for Bidding/Letting libraries." ma:contentTypeScope="" ma:versionID="778a14fff9ad0490f3427bdc0b82b4ab">
  <xsd:schema xmlns:xsd="http://www.w3.org/2001/XMLSchema" xmlns:xs="http://www.w3.org/2001/XMLSchema" xmlns:p="http://schemas.microsoft.com/office/2006/metadata/properties" xmlns:ns1="http://schemas.microsoft.com/sharepoint/v3" xmlns:ns2="16f00c2e-ac5c-418b-9f13-a0771dbd417d" xmlns:ns3="084f7c45-40c1-4552-b9db-b0297b44ff26" xmlns:ns4="0164f986-d178-4177-b070-5d388487f3fa" xmlns:ns5="13f65844-edc2-4847-89d0-e3c226d68124" xmlns:ns6="a9741ecc-a006-4936-bbb1-79f29f7b6542" xmlns:ns7="http://schemas.microsoft.com/sharepoint/v4" xmlns:ns8="a5b864cb-7915-4493-b702-ad0b49b4414f" targetNamespace="http://schemas.microsoft.com/office/2006/metadata/properties" ma:root="true" ma:fieldsID="1058b27a2a1ebb128e3799e61fa70347" ns1:_="" ns2:_="" ns3:_="" ns4:_="" ns5:_="" ns6:_="" ns7:_="" ns8:_="">
    <xsd:import namespace="http://schemas.microsoft.com/sharepoint/v3"/>
    <xsd:import namespace="16f00c2e-ac5c-418b-9f13-a0771dbd417d"/>
    <xsd:import namespace="084f7c45-40c1-4552-b9db-b0297b44ff26"/>
    <xsd:import namespace="0164f986-d178-4177-b070-5d388487f3fa"/>
    <xsd:import namespace="13f65844-edc2-4847-89d0-e3c226d68124"/>
    <xsd:import namespace="a9741ecc-a006-4936-bbb1-79f29f7b6542"/>
    <xsd:import namespace="http://schemas.microsoft.com/sharepoint/v4"/>
    <xsd:import namespace="a5b864cb-7915-4493-b702-ad0b49b4414f"/>
    <xsd:element name="properties">
      <xsd:complexType>
        <xsd:sequence>
          <xsd:element name="documentManagement">
            <xsd:complexType>
              <xsd:all>
                <xsd:element ref="ns1:RoutingRuleDescription" minOccurs="0"/>
                <xsd:element ref="ns2:Letting_x0020_Document_x0020_Type" minOccurs="0"/>
                <xsd:element ref="ns2:Let_x0020_Date" minOccurs="0"/>
                <xsd:element ref="ns3:County" minOccurs="0"/>
                <xsd:element ref="ns2:lettingContract" minOccurs="0"/>
                <xsd:element ref="ns2:Let_x0020_Status" minOccurs="0"/>
                <xsd:element ref="ns1:URL" minOccurs="0"/>
                <xsd:element ref="ns4:Recent" minOccurs="0"/>
                <xsd:element ref="ns5:NCTA_x0020_Design_x002d_Build" minOccurs="0"/>
                <xsd:element ref="ns5:Division_x0020_Design_x002d_Build_x0020_Projects" minOccurs="0"/>
                <xsd:element ref="ns4:Express_x0020_Design_x0020_Build" minOccurs="0"/>
                <xsd:element ref="ns4:Public_x0020_Private_x0020_Partnership"/>
                <xsd:element ref="ns5:Construction_x0020_Management_x002f_General_x0020_Contractor" minOccurs="0"/>
                <xsd:element ref="ns5:Request_x0020_for_x0020_Information" minOccurs="0"/>
                <xsd:element ref="ns4:Order0" minOccurs="0"/>
                <xsd:element ref="ns2:Project" minOccurs="0"/>
                <xsd:element ref="ns6:LetDivision" minOccurs="0"/>
                <xsd:element ref="ns2:_dlc_DocId" minOccurs="0"/>
                <xsd:element ref="ns2:_dlc_DocIdUrl" minOccurs="0"/>
                <xsd:element ref="ns2:_dlc_DocIdPersistId" minOccurs="0"/>
                <xsd:element ref="ns7:IconOverlay" minOccurs="0"/>
                <xsd:element ref="ns8:SharedWithUsers" minOccurs="0"/>
                <xsd:element ref="ns3:Divi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1" nillable="true" ma:displayName="Description" ma:description="" ma:internalName="RoutingRuleDescription" ma:readOnly="false">
      <xsd:simpleType>
        <xsd:restriction base="dms:Text">
          <xsd:maxLength value="255"/>
        </xsd:restriction>
      </xsd:simpleType>
    </xsd:element>
    <xsd:element name="URL" ma:index="8"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6f00c2e-ac5c-418b-9f13-a0771dbd417d" elementFormDefault="qualified">
    <xsd:import namespace="http://schemas.microsoft.com/office/2006/documentManagement/types"/>
    <xsd:import namespace="http://schemas.microsoft.com/office/infopath/2007/PartnerControls"/>
    <xsd:element name="Letting_x0020_Document_x0020_Type" ma:index="2" nillable="true" ma:displayName="Letting Document Type" ma:description="What kind of document is this?" ma:format="Dropdown" ma:internalName="Letting_x0020_Document_x0020_Type">
      <xsd:simpleType>
        <xsd:restriction base="dms:Choice">
          <xsd:enumeration value="Addendum"/>
          <xsd:enumeration value="Award Letter"/>
          <xsd:enumeration value="Bid Form"/>
          <xsd:enumeration value="Bid Minutes"/>
          <xsd:enumeration value="Bid Roster"/>
          <xsd:enumeration value="Bid Tab Sheet"/>
          <xsd:enumeration value="Bid Summary"/>
          <xsd:enumeration value="Bid Results"/>
          <xsd:enumeration value="Cancellation Letter"/>
          <xsd:enumeration value="Categorical Exclusion"/>
          <xsd:enumeration value="Contract Information"/>
          <xsd:enumeration value="Cross Sections"/>
          <xsd:enumeration value="DBE File"/>
          <xsd:enumeration value="Design Build"/>
          <xsd:enumeration value="DEIS"/>
          <xsd:enumeration value="Digital Files"/>
          <xsd:enumeration value="Drawings"/>
          <xsd:enumeration value="EBS Addendum"/>
          <xsd:enumeration value="EBS File"/>
          <xsd:enumeration value="EBS Withdrawn"/>
          <xsd:enumeration value="Erosion Control Plans"/>
          <xsd:enumeration value="Extended and Re-advertised"/>
          <xsd:enumeration value="FEIS"/>
          <xsd:enumeration value="Form"/>
          <xsd:enumeration value="Geotechnical"/>
          <xsd:enumeration value="Industry Forum Documents"/>
          <xsd:enumeration value="Invitation to Bid"/>
          <xsd:enumeration value="Item C"/>
          <xsd:enumeration value="Letting List"/>
          <xsd:enumeration value="Letting Support Files"/>
          <xsd:enumeration value="Maps"/>
          <xsd:enumeration value="Materials Checklist"/>
          <xsd:enumeration value="Notice"/>
          <xsd:enumeration value="Overview"/>
          <xsd:enumeration value="Permit"/>
          <xsd:enumeration value="Plan Holder List"/>
          <xsd:enumeration value="Plans"/>
          <xsd:enumeration value="Pre-Bid"/>
          <xsd:enumeration value="Proposals"/>
          <xsd:enumeration value="Proposers"/>
          <xsd:enumeration value="Provided Materials"/>
          <xsd:enumeration value="Record of Decision"/>
          <xsd:enumeration value="Rejection Letter"/>
          <xsd:enumeration value="Release for Construction"/>
          <xsd:enumeration value="Reports"/>
          <xsd:enumeration value="Request for Qualifications"/>
          <xsd:enumeration value="Request For Proposals"/>
          <xsd:enumeration value="RFQ Holders"/>
          <xsd:enumeration value="Short-Listed Team"/>
          <xsd:enumeration value="SOQ Submitters List"/>
          <xsd:enumeration value="Special Bid"/>
          <xsd:enumeration value="Stipend"/>
          <xsd:enumeration value="Supporting Documents"/>
          <xsd:enumeration value="Synopsis"/>
          <xsd:enumeration value="Timeline"/>
          <xsd:enumeration value="Titlesheet"/>
          <xsd:enumeration value="Typical Section"/>
          <xsd:enumeration value="Withdrawn Project"/>
          <xsd:enumeration value="Request for Letters of Interest"/>
          <xsd:enumeration value="Letters of Interest Submitters List"/>
          <xsd:enumeration value="Request for Information"/>
          <xsd:enumeration value="RFI Submitters List"/>
          <xsd:enumeration value="Responders"/>
        </xsd:restriction>
      </xsd:simpleType>
    </xsd:element>
    <xsd:element name="Let_x0020_Date" ma:index="3" nillable="true" ma:displayName="Award Date" ma:description="Project Award date" ma:format="DateOnly" ma:internalName="Let_x0020_Date">
      <xsd:simpleType>
        <xsd:restriction base="dms:DateTime"/>
      </xsd:simpleType>
    </xsd:element>
    <xsd:element name="lettingContract" ma:index="5" nillable="true" ma:displayName="Contract" ma:internalName="lettingContract">
      <xsd:simpleType>
        <xsd:restriction base="dms:Text">
          <xsd:maxLength value="255"/>
        </xsd:restriction>
      </xsd:simpleType>
    </xsd:element>
    <xsd:element name="Let_x0020_Status" ma:index="7" nillable="true" ma:displayName="Let Status" ma:format="Dropdown" ma:internalName="Let_x0020_Status">
      <xsd:simpleType>
        <xsd:restriction base="dms:Choice">
          <xsd:enumeration value="Anticipated"/>
          <xsd:enumeration value="Advertised"/>
          <xsd:enumeration value="Bid Results"/>
          <xsd:enumeration value="Awarded"/>
          <xsd:enumeration value="Archived"/>
          <xsd:enumeration value="Let"/>
        </xsd:restriction>
      </xsd:simpleType>
    </xsd:element>
    <xsd:element name="Project" ma:index="17" nillable="true" ma:displayName="Project" ma:description="Either a project number or short description. Must be the same for all documents that are part of this project." ma:internalName="Project">
      <xsd:simpleType>
        <xsd:restriction base="dms:Text">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84f7c45-40c1-4552-b9db-b0297b44ff26" elementFormDefault="qualified">
    <xsd:import namespace="http://schemas.microsoft.com/office/2006/documentManagement/types"/>
    <xsd:import namespace="http://schemas.microsoft.com/office/infopath/2007/PartnerControls"/>
    <xsd:element name="County" ma:index="4" nillable="true" ma:displayName="County" ma:description="Full List of NC Counties" ma:format="Dropdown" ma:internalName="County">
      <xsd:complexType>
        <xsd:complexContent>
          <xsd:extension base="dms:MultiChoice">
            <xsd:sequence>
              <xsd:element name="Value" maxOccurs="unbounded" minOccurs="0" nillable="true">
                <xsd:simpleType>
                  <xsd:restriction base="dms:Choice">
                    <xsd:enumeration value="Alamance"/>
                    <xsd:enumeration value="Alexander"/>
                    <xsd:enumeration value="Alleghany"/>
                    <xsd:enumeration value="Anson"/>
                    <xsd:enumeration value="Ashe"/>
                    <xsd:enumeration value="Avery"/>
                    <xsd:enumeration value="Beaufort"/>
                    <xsd:enumeration value="Bertie"/>
                    <xsd:enumeration value="Bladen"/>
                    <xsd:enumeration value="Brunswick"/>
                    <xsd:enumeration value="Buncombe"/>
                    <xsd:enumeration value="Burke"/>
                    <xsd:enumeration value="Cabarrus"/>
                    <xsd:enumeration value="Caldwell"/>
                    <xsd:enumeration value="Camden"/>
                    <xsd:enumeration value="Carteret"/>
                    <xsd:enumeration value="Caswell"/>
                    <xsd:enumeration value="Catawba"/>
                    <xsd:enumeration value="Chatham"/>
                    <xsd:enumeration value="Cherokee"/>
                    <xsd:enumeration value="Chowan"/>
                    <xsd:enumeration value="Clay"/>
                    <xsd:enumeration value="Cleveland"/>
                    <xsd:enumeration value="Columbus"/>
                    <xsd:enumeration value="Craven"/>
                    <xsd:enumeration value="Cumberland"/>
                    <xsd:enumeration value="Currituck"/>
                    <xsd:enumeration value="Dare"/>
                    <xsd:enumeration value="Davidson"/>
                    <xsd:enumeration value="Davie"/>
                    <xsd:enumeration value="Duplin"/>
                    <xsd:enumeration value="Durham"/>
                    <xsd:enumeration value="Edgecombe"/>
                    <xsd:enumeration value="Forsyth"/>
                    <xsd:enumeration value="Franklin"/>
                    <xsd:enumeration value="Gaston"/>
                    <xsd:enumeration value="Gates"/>
                    <xsd:enumeration value="Graham"/>
                    <xsd:enumeration value="Granville"/>
                    <xsd:enumeration value="Greene"/>
                    <xsd:enumeration value="Guilford"/>
                    <xsd:enumeration value="Halifax"/>
                    <xsd:enumeration value="Harnett"/>
                    <xsd:enumeration value="Haywood"/>
                    <xsd:enumeration value="Henderson"/>
                    <xsd:enumeration value="Hertford"/>
                    <xsd:enumeration value="Hoke"/>
                    <xsd:enumeration value="Hyde"/>
                    <xsd:enumeration value="Iredell"/>
                    <xsd:enumeration value="Jackson"/>
                    <xsd:enumeration value="Johnston"/>
                    <xsd:enumeration value="Jones"/>
                    <xsd:enumeration value="Lee"/>
                    <xsd:enumeration value="Lenoir"/>
                    <xsd:enumeration value="Lincoln"/>
                    <xsd:enumeration value="Macon"/>
                    <xsd:enumeration value="Madison"/>
                    <xsd:enumeration value="Martin"/>
                    <xsd:enumeration value="McDowell"/>
                    <xsd:enumeration value="Mecklenburg"/>
                    <xsd:enumeration value="Mitchell"/>
                    <xsd:enumeration value="Montgomery"/>
                    <xsd:enumeration value="Moore"/>
                    <xsd:enumeration value="Nash"/>
                    <xsd:enumeration value="New Hanover"/>
                    <xsd:enumeration value="Northampton"/>
                    <xsd:enumeration value="Onslow"/>
                    <xsd:enumeration value="Orange"/>
                    <xsd:enumeration value="Pamlico"/>
                    <xsd:enumeration value="Pasquotank"/>
                    <xsd:enumeration value="Pender"/>
                    <xsd:enumeration value="Perquimans"/>
                    <xsd:enumeration value="Person"/>
                    <xsd:enumeration value="Pitt"/>
                    <xsd:enumeration value="Polk"/>
                    <xsd:enumeration value="Randolph"/>
                    <xsd:enumeration value="Richmond"/>
                    <xsd:enumeration value="Robeson"/>
                    <xsd:enumeration value="Rockingham"/>
                    <xsd:enumeration value="Rowan"/>
                    <xsd:enumeration value="Rutherford"/>
                    <xsd:enumeration value="Sampson"/>
                    <xsd:enumeration value="Scotland"/>
                    <xsd:enumeration value="Stanly"/>
                    <xsd:enumeration value="Stokes"/>
                    <xsd:enumeration value="Surry"/>
                    <xsd:enumeration value="Swain"/>
                    <xsd:enumeration value="Transylvania"/>
                    <xsd:enumeration value="Tyrrell"/>
                    <xsd:enumeration value="Union"/>
                    <xsd:enumeration value="Vance"/>
                    <xsd:enumeration value="Wake"/>
                    <xsd:enumeration value="Warren"/>
                    <xsd:enumeration value="Washington"/>
                    <xsd:enumeration value="Watauga"/>
                    <xsd:enumeration value="Wayne"/>
                    <xsd:enumeration value="Wilkes"/>
                    <xsd:enumeration value="Wilson"/>
                    <xsd:enumeration value="Yadkin"/>
                    <xsd:enumeration value="Yancey"/>
                  </xsd:restriction>
                </xsd:simpleType>
              </xsd:element>
            </xsd:sequence>
          </xsd:extension>
        </xsd:complexContent>
      </xsd:complexType>
    </xsd:element>
    <xsd:element name="Division" ma:index="31" nillable="true" ma:displayName="Division" ma:format="Dropdown" ma:internalName="Division">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enumeration value="13"/>
          <xsd:enumeration value="14"/>
        </xsd:restriction>
      </xsd:simpleType>
    </xsd:element>
  </xsd:schema>
  <xsd:schema xmlns:xsd="http://www.w3.org/2001/XMLSchema" xmlns:xs="http://www.w3.org/2001/XMLSchema" xmlns:dms="http://schemas.microsoft.com/office/2006/documentManagement/types" xmlns:pc="http://schemas.microsoft.com/office/infopath/2007/PartnerControls" targetNamespace="0164f986-d178-4177-b070-5d388487f3fa" elementFormDefault="qualified">
    <xsd:import namespace="http://schemas.microsoft.com/office/2006/documentManagement/types"/>
    <xsd:import namespace="http://schemas.microsoft.com/office/infopath/2007/PartnerControls"/>
    <xsd:element name="Recent" ma:index="9" nillable="true" ma:displayName="Recent" ma:default="No" ma:description="Is this project a Central Design-Build Projects?" ma:format="Dropdown" ma:internalName="Recent">
      <xsd:simpleType>
        <xsd:restriction base="dms:Choice">
          <xsd:enumeration value="No"/>
          <xsd:enumeration value="Yes"/>
        </xsd:restriction>
      </xsd:simpleType>
    </xsd:element>
    <xsd:element name="Express_x0020_Design_x0020_Build" ma:index="12" nillable="true" ma:displayName="Express Design Build" ma:default="No" ma:description="Is this project an Express Design Build?" ma:format="Dropdown" ma:internalName="Express_x0020_Design_x0020_Build">
      <xsd:simpleType>
        <xsd:restriction base="dms:Choice">
          <xsd:enumeration value="No"/>
          <xsd:enumeration value="Yes"/>
        </xsd:restriction>
      </xsd:simpleType>
    </xsd:element>
    <xsd:element name="Public_x0020_Private_x0020_Partnership" ma:index="13" ma:displayName="Public Private Partnership" ma:default="No" ma:description="Is this project a Public Private Partnership?" ma:format="Dropdown" ma:internalName="Public_x0020_Private_x0020_Partnership">
      <xsd:simpleType>
        <xsd:restriction base="dms:Choice">
          <xsd:enumeration value="No"/>
          <xsd:enumeration value="Yes"/>
        </xsd:restriction>
      </xsd:simpleType>
    </xsd:element>
    <xsd:element name="Order0" ma:index="16" nillable="true" ma:displayName="Order" ma:decimals="0" ma:description="Use this information to change the order of 'recent' design build projects. 1 is the top of the list." ma:indexed="true" ma:internalName="Order0" ma:percentage="FALSE">
      <xsd:simpleType>
        <xsd:restriction base="dms:Number">
          <xsd:maxInclusive value="20"/>
          <xsd:minInclusive value="1"/>
        </xsd:restriction>
      </xsd:simpleType>
    </xsd:element>
  </xsd:schema>
  <xsd:schema xmlns:xsd="http://www.w3.org/2001/XMLSchema" xmlns:xs="http://www.w3.org/2001/XMLSchema" xmlns:dms="http://schemas.microsoft.com/office/2006/documentManagement/types" xmlns:pc="http://schemas.microsoft.com/office/infopath/2007/PartnerControls" targetNamespace="13f65844-edc2-4847-89d0-e3c226d68124" elementFormDefault="qualified">
    <xsd:import namespace="http://schemas.microsoft.com/office/2006/documentManagement/types"/>
    <xsd:import namespace="http://schemas.microsoft.com/office/infopath/2007/PartnerControls"/>
    <xsd:element name="NCTA_x0020_Design_x002d_Build" ma:index="10" nillable="true" ma:displayName="NCTA Design-Build" ma:default="No" ma:description="Is this a NCTA Design-Build Project?" ma:format="Dropdown" ma:internalName="NCTA_x0020_Design_x002d_Build">
      <xsd:simpleType>
        <xsd:restriction base="dms:Choice">
          <xsd:enumeration value="No"/>
          <xsd:enumeration value="Yes"/>
        </xsd:restriction>
      </xsd:simpleType>
    </xsd:element>
    <xsd:element name="Division_x0020_Design_x002d_Build_x0020_Projects" ma:index="11" nillable="true" ma:displayName="Division Design-Build Projects" ma:default="No" ma:description="Is this a Division Design-Build Project?" ma:format="Dropdown" ma:internalName="Division_x0020_Design_x002d_Build_x0020_Projects">
      <xsd:simpleType>
        <xsd:restriction base="dms:Choice">
          <xsd:enumeration value="No"/>
          <xsd:enumeration value="Yes"/>
        </xsd:restriction>
      </xsd:simpleType>
    </xsd:element>
    <xsd:element name="Construction_x0020_Management_x002f_General_x0020_Contractor" ma:index="14" nillable="true" ma:displayName="Construction Manager/General Contractor Projects" ma:default="No" ma:description="Is this project a Construction Manager/General Contractor Projects?" ma:format="Dropdown" ma:internalName="Construction_x0020_Management_x002f_General_x0020_Contractor">
      <xsd:simpleType>
        <xsd:restriction base="dms:Choice">
          <xsd:enumeration value="No"/>
          <xsd:enumeration value="Yes"/>
        </xsd:restriction>
      </xsd:simpleType>
    </xsd:element>
    <xsd:element name="Request_x0020_for_x0020_Information" ma:index="15" nillable="true" ma:displayName="Request for Information" ma:default="No" ma:description="Request for Information" ma:format="Dropdown" ma:internalName="Request_x0020_for_x0020_Information">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a9741ecc-a006-4936-bbb1-79f29f7b6542" elementFormDefault="qualified">
    <xsd:import namespace="http://schemas.microsoft.com/office/2006/documentManagement/types"/>
    <xsd:import namespace="http://schemas.microsoft.com/office/infopath/2007/PartnerControls"/>
    <xsd:element name="LetDivision" ma:index="18" nillable="true" ma:displayName="LetDivision" ma:default="Design" ma:format="Dropdown" ma:internalName="LetDivision">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Bridge"/>
          <xsd:enumeration value="Central"/>
          <xsd:enumeration value="Design"/>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2"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b864cb-7915-4493-b702-ad0b49b4414f" elementFormDefault="qualified">
    <xsd:import namespace="http://schemas.microsoft.com/office/2006/documentManagement/types"/>
    <xsd:import namespace="http://schemas.microsoft.com/office/infopath/2007/PartnerControls"/>
    <xsd:element name="SharedWithUsers" ma:index="25"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rder0 xmlns="0164f986-d178-4177-b070-5d388487f3fa" xsi:nil="true"/>
    <Construction_x0020_Management_x002f_General_x0020_Contractor xmlns="13f65844-edc2-4847-89d0-e3c226d68124">No</Construction_x0020_Management_x002f_General_x0020_Contractor>
    <Recent xmlns="0164f986-d178-4177-b070-5d388487f3fa">No</Recent>
    <Let_x0020_Status xmlns="16f00c2e-ac5c-418b-9f13-a0771dbd417d">Archived</Let_x0020_Status>
    <IconOverlay xmlns="http://schemas.microsoft.com/sharepoint/v4" xsi:nil="true"/>
    <Division_x0020_Design_x002d_Build_x0020_Projects xmlns="13f65844-edc2-4847-89d0-e3c226d68124">No</Division_x0020_Design_x002d_Build_x0020_Projects>
    <Express_x0020_Design_x0020_Build xmlns="0164f986-d178-4177-b070-5d388487f3fa">No</Express_x0020_Design_x0020_Build>
    <lettingContract xmlns="16f00c2e-ac5c-418b-9f13-a0771dbd417d" xsi:nil="true"/>
    <URL xmlns="http://schemas.microsoft.com/sharepoint/v3">
      <Url xsi:nil="true"/>
      <Description xsi:nil="true"/>
    </URL>
    <Public_x0020_Private_x0020_Partnership xmlns="0164f986-d178-4177-b070-5d388487f3fa">No</Public_x0020_Private_x0020_Partnership>
    <LetDivision xmlns="a9741ecc-a006-4936-bbb1-79f29f7b6542">Design</LetDivision>
    <RoutingRuleDescription xmlns="http://schemas.microsoft.com/sharepoint/v3">Maintain, repair, replace, install, document, and manage NCDOT's ITS devices for ITS communications infrastructure in multiple regions throughout the state.</RoutingRuleDescription>
    <Let_x0020_Date xmlns="16f00c2e-ac5c-418b-9f13-a0771dbd417d" xsi:nil="true"/>
    <NCTA_x0020_Design_x002d_Build xmlns="13f65844-edc2-4847-89d0-e3c226d68124">No</NCTA_x0020_Design_x002d_Build>
    <Project xmlns="16f00c2e-ac5c-418b-9f13-a0771dbd417d">CANCELED - Statewide ITS Resilience Services 2025</Project>
    <Letting_x0020_Document_x0020_Type xmlns="16f00c2e-ac5c-418b-9f13-a0771dbd417d">Contract Information</Letting_x0020_Document_x0020_Type>
    <Request_x0020_for_x0020_Information xmlns="13f65844-edc2-4847-89d0-e3c226d68124">No</Request_x0020_for_x0020_Information>
    <County xmlns="084f7c45-40c1-4552-b9db-b0297b44ff26"/>
    <Division xmlns="084f7c45-40c1-4552-b9db-b0297b44ff26" xsi:nil="true"/>
  </documentManagement>
</p:properties>
</file>

<file path=customXml/item4.xml><?xml version="1.0" encoding="utf-8"?>
<?mso-contentType ?>
<SharedContentType xmlns="Microsoft.SharePoint.Taxonomy.ContentTypeSync" SourceId="7ef604a7-ebc4-47af-96e9-7f1ad444f50a" ContentTypeId="0x0101" PreviousValue="false"/>
</file>

<file path=customXml/item5.xml><?xml version="1.0" encoding="utf-8"?>
<?mso-contentType ?>
<spe:Receivers xmlns:spe="http://schemas.microsoft.com/sharepoint/events"/>
</file>

<file path=customXml/itemProps1.xml><?xml version="1.0" encoding="utf-8"?>
<ds:datastoreItem xmlns:ds="http://schemas.openxmlformats.org/officeDocument/2006/customXml" ds:itemID="{F83D289A-A1FC-4A54-8FDC-54B51AC5CB94}">
  <ds:schemaRefs>
    <ds:schemaRef ds:uri="http://schemas.microsoft.com/sharepoint/v3/contenttype/forms"/>
  </ds:schemaRefs>
</ds:datastoreItem>
</file>

<file path=customXml/itemProps2.xml><?xml version="1.0" encoding="utf-8"?>
<ds:datastoreItem xmlns:ds="http://schemas.openxmlformats.org/officeDocument/2006/customXml" ds:itemID="{041AE901-CC79-4F12-AF88-A73302028A2B}"/>
</file>

<file path=customXml/itemProps3.xml><?xml version="1.0" encoding="utf-8"?>
<ds:datastoreItem xmlns:ds="http://schemas.openxmlformats.org/officeDocument/2006/customXml" ds:itemID="{2B69DFC7-1462-4DD8-9B5D-C6948FADE6B9}">
  <ds:schemaRefs>
    <ds:schemaRef ds:uri="http://schemas.microsoft.com/office/2006/metadata/properties"/>
    <ds:schemaRef ds:uri="http://schemas.microsoft.com/office/infopath/2007/PartnerControls"/>
    <ds:schemaRef ds:uri="0164f986-d178-4177-b070-5d388487f3fa"/>
    <ds:schemaRef ds:uri="13f65844-edc2-4847-89d0-e3c226d68124"/>
    <ds:schemaRef ds:uri="16f00c2e-ac5c-418b-9f13-a0771dbd417d"/>
    <ds:schemaRef ds:uri="http://schemas.microsoft.com/sharepoint/v4"/>
    <ds:schemaRef ds:uri="http://schemas.microsoft.com/sharepoint/v3"/>
    <ds:schemaRef ds:uri="a9741ecc-a006-4936-bbb1-79f29f7b6542"/>
    <ds:schemaRef ds:uri="084f7c45-40c1-4552-b9db-b0297b44ff26"/>
  </ds:schemaRefs>
</ds:datastoreItem>
</file>

<file path=customXml/itemProps4.xml><?xml version="1.0" encoding="utf-8"?>
<ds:datastoreItem xmlns:ds="http://schemas.openxmlformats.org/officeDocument/2006/customXml" ds:itemID="{7EA083C6-8E45-489F-B613-34A10C928D1B}">
  <ds:schemaRefs>
    <ds:schemaRef ds:uri="Microsoft.SharePoint.Taxonomy.ContentTypeSync"/>
  </ds:schemaRefs>
</ds:datastoreItem>
</file>

<file path=customXml/itemProps5.xml><?xml version="1.0" encoding="utf-8"?>
<ds:datastoreItem xmlns:ds="http://schemas.openxmlformats.org/officeDocument/2006/customXml" ds:itemID="{1CDC2E04-66FC-4603-84BA-C893F2CD27CD}">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Price Proposal Summary&gt;&gt;</vt:lpstr>
      <vt:lpstr>Price Proposal Summary</vt:lpstr>
      <vt:lpstr>Proposer Instructions</vt:lpstr>
      <vt:lpstr>Price Proposal&gt;&gt;</vt:lpstr>
      <vt:lpstr>A</vt:lpstr>
      <vt:lpstr>B</vt:lpstr>
      <vt:lpstr>C</vt:lpstr>
      <vt:lpstr>'Price Proposal Summary'!Print_Area</vt:lpstr>
      <vt:lpstr>'Price Proposal Summary&gt;&gt;'!Print_Area</vt:lpstr>
      <vt:lpstr>'Price Proposal&gt;&gt;'!Print_Area</vt:lpstr>
      <vt:lpstr>'Proposer 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Lundeen</dc:creator>
  <cp:lastModifiedBy>Earley, Jessica S</cp:lastModifiedBy>
  <dcterms:created xsi:type="dcterms:W3CDTF">2022-03-30T18:11:36Z</dcterms:created>
  <dcterms:modified xsi:type="dcterms:W3CDTF">2025-07-14T16:39:07Z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0x010100C52D65420FA22143A3C5E4428997D5DD00E756E309D8EAE441971B636938613363</vt:lpwstr>
  </property>
  <property fmtid="{D5CDD505-2E9C-101B-9397-08002B2CF9AE}" pid="3" name="Order">
    <vt:r8>409100</vt:r8>
  </property>
  <property fmtid="{D5CDD505-2E9C-101B-9397-08002B2CF9AE}" pid="4" name="Folder_Number">
    <vt:lpwstr/>
  </property>
  <property fmtid="{D5CDD505-2E9C-101B-9397-08002B2CF9AE}" pid="5" name="Folder_Code">
    <vt:lpwstr/>
  </property>
  <property fmtid="{D5CDD505-2E9C-101B-9397-08002B2CF9AE}" pid="6" name="Folder_Name">
    <vt:lpwstr/>
  </property>
  <property fmtid="{D5CDD505-2E9C-101B-9397-08002B2CF9AE}" pid="7" name="Folder_Description">
    <vt:lpwstr/>
  </property>
  <property fmtid="{D5CDD505-2E9C-101B-9397-08002B2CF9AE}" pid="8" name="/Folder_Name/">
    <vt:lpwstr/>
  </property>
  <property fmtid="{D5CDD505-2E9C-101B-9397-08002B2CF9AE}" pid="9" name="/Folder_Description/">
    <vt:lpwstr/>
  </property>
  <property fmtid="{D5CDD505-2E9C-101B-9397-08002B2CF9AE}" pid="10" name="Folder_Version">
    <vt:lpwstr/>
  </property>
  <property fmtid="{D5CDD505-2E9C-101B-9397-08002B2CF9AE}" pid="11" name="Folder_VersionSeq">
    <vt:lpwstr/>
  </property>
  <property fmtid="{D5CDD505-2E9C-101B-9397-08002B2CF9AE}" pid="12" name="Folder_Manager">
    <vt:lpwstr/>
  </property>
  <property fmtid="{D5CDD505-2E9C-101B-9397-08002B2CF9AE}" pid="13" name="Folder_ManagerDesc">
    <vt:lpwstr/>
  </property>
  <property fmtid="{D5CDD505-2E9C-101B-9397-08002B2CF9AE}" pid="14" name="Folder_Storage">
    <vt:lpwstr/>
  </property>
  <property fmtid="{D5CDD505-2E9C-101B-9397-08002B2CF9AE}" pid="15" name="Folder_StorageDesc">
    <vt:lpwstr/>
  </property>
  <property fmtid="{D5CDD505-2E9C-101B-9397-08002B2CF9AE}" pid="16" name="Folder_Creator">
    <vt:lpwstr/>
  </property>
  <property fmtid="{D5CDD505-2E9C-101B-9397-08002B2CF9AE}" pid="17" name="Folder_CreatorDesc">
    <vt:lpwstr/>
  </property>
  <property fmtid="{D5CDD505-2E9C-101B-9397-08002B2CF9AE}" pid="18" name="Folder_CreateDate">
    <vt:lpwstr/>
  </property>
  <property fmtid="{D5CDD505-2E9C-101B-9397-08002B2CF9AE}" pid="19" name="Folder_Updater">
    <vt:lpwstr/>
  </property>
  <property fmtid="{D5CDD505-2E9C-101B-9397-08002B2CF9AE}" pid="20" name="Folder_UpdaterDesc">
    <vt:lpwstr/>
  </property>
  <property fmtid="{D5CDD505-2E9C-101B-9397-08002B2CF9AE}" pid="21" name="Folder_UpdateDate">
    <vt:lpwstr/>
  </property>
  <property fmtid="{D5CDD505-2E9C-101B-9397-08002B2CF9AE}" pid="22" name="Document_Number">
    <vt:lpwstr/>
  </property>
  <property fmtid="{D5CDD505-2E9C-101B-9397-08002B2CF9AE}" pid="23" name="Document_Name">
    <vt:lpwstr/>
  </property>
  <property fmtid="{D5CDD505-2E9C-101B-9397-08002B2CF9AE}" pid="24" name="Document_FileName">
    <vt:lpwstr/>
  </property>
  <property fmtid="{D5CDD505-2E9C-101B-9397-08002B2CF9AE}" pid="25" name="Document_Version">
    <vt:lpwstr/>
  </property>
  <property fmtid="{D5CDD505-2E9C-101B-9397-08002B2CF9AE}" pid="26" name="Document_VersionSeq">
    <vt:lpwstr/>
  </property>
  <property fmtid="{D5CDD505-2E9C-101B-9397-08002B2CF9AE}" pid="27" name="Document_Creator">
    <vt:lpwstr/>
  </property>
  <property fmtid="{D5CDD505-2E9C-101B-9397-08002B2CF9AE}" pid="28" name="Document_CreatorDesc">
    <vt:lpwstr/>
  </property>
  <property fmtid="{D5CDD505-2E9C-101B-9397-08002B2CF9AE}" pid="29" name="Document_CreateDate">
    <vt:lpwstr/>
  </property>
  <property fmtid="{D5CDD505-2E9C-101B-9397-08002B2CF9AE}" pid="30" name="Document_Updater">
    <vt:lpwstr/>
  </property>
  <property fmtid="{D5CDD505-2E9C-101B-9397-08002B2CF9AE}" pid="31" name="Document_UpdaterDesc">
    <vt:lpwstr/>
  </property>
  <property fmtid="{D5CDD505-2E9C-101B-9397-08002B2CF9AE}" pid="32" name="Document_UpdateDate">
    <vt:lpwstr/>
  </property>
  <property fmtid="{D5CDD505-2E9C-101B-9397-08002B2CF9AE}" pid="33" name="Document_Size">
    <vt:lpwstr/>
  </property>
  <property fmtid="{D5CDD505-2E9C-101B-9397-08002B2CF9AE}" pid="34" name="Document_Storage">
    <vt:lpwstr/>
  </property>
  <property fmtid="{D5CDD505-2E9C-101B-9397-08002B2CF9AE}" pid="35" name="Document_StorageDesc">
    <vt:lpwstr/>
  </property>
  <property fmtid="{D5CDD505-2E9C-101B-9397-08002B2CF9AE}" pid="36" name="Document_Department">
    <vt:lpwstr/>
  </property>
  <property fmtid="{D5CDD505-2E9C-101B-9397-08002B2CF9AE}" pid="37" name="Document_DepartmentDesc">
    <vt:lpwstr/>
  </property>
</Properties>
</file>